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rze.UW\Desktop\"/>
    </mc:Choice>
  </mc:AlternateContent>
  <bookViews>
    <workbookView xWindow="0" yWindow="0" windowWidth="28800" windowHeight="11700"/>
  </bookViews>
  <sheets>
    <sheet name="Arkusz1" sheetId="1" r:id="rId1"/>
  </sheets>
  <definedNames>
    <definedName name="_xlnm._FilterDatabase" localSheetId="0" hidden="1">Arkusz1!$A$2:$AB$254</definedName>
  </definedNames>
  <calcPr calcId="162913"/>
</workbook>
</file>

<file path=xl/calcChain.xml><?xml version="1.0" encoding="utf-8"?>
<calcChain xmlns="http://schemas.openxmlformats.org/spreadsheetml/2006/main">
  <c r="J254" i="1" l="1"/>
  <c r="I254" i="1"/>
  <c r="L45" i="1" l="1"/>
  <c r="L46" i="1"/>
  <c r="L47" i="1"/>
  <c r="L48" i="1"/>
  <c r="L49" i="1"/>
  <c r="L50" i="1"/>
  <c r="M40" i="1"/>
  <c r="M41" i="1"/>
  <c r="M42" i="1"/>
  <c r="M43" i="1"/>
  <c r="M44" i="1"/>
  <c r="M45" i="1"/>
  <c r="M46" i="1"/>
  <c r="M47" i="1"/>
  <c r="M48" i="1"/>
  <c r="M49" i="1"/>
  <c r="M50" i="1"/>
  <c r="L40" i="1"/>
  <c r="L41" i="1"/>
  <c r="L42" i="1"/>
  <c r="L43" i="1"/>
  <c r="L44" i="1"/>
  <c r="H162" i="1"/>
  <c r="L162" i="1" s="1"/>
  <c r="H163" i="1"/>
  <c r="L163" i="1" s="1"/>
  <c r="H164" i="1"/>
  <c r="M164" i="1" s="1"/>
  <c r="H165" i="1"/>
  <c r="L165" i="1" s="1"/>
  <c r="H166" i="1"/>
  <c r="M166" i="1" s="1"/>
  <c r="H167" i="1"/>
  <c r="L167" i="1" s="1"/>
  <c r="H168" i="1"/>
  <c r="L168" i="1" s="1"/>
  <c r="H169" i="1"/>
  <c r="M169" i="1" s="1"/>
  <c r="H170" i="1"/>
  <c r="M170" i="1" s="1"/>
  <c r="H171" i="1"/>
  <c r="M171" i="1" s="1"/>
  <c r="H172" i="1"/>
  <c r="M172" i="1" s="1"/>
  <c r="H173" i="1"/>
  <c r="L173" i="1" s="1"/>
  <c r="H174" i="1"/>
  <c r="M174" i="1" s="1"/>
  <c r="H175" i="1"/>
  <c r="M175" i="1" s="1"/>
  <c r="H176" i="1"/>
  <c r="M176" i="1" s="1"/>
  <c r="H177" i="1"/>
  <c r="M177" i="1" s="1"/>
  <c r="H149" i="1"/>
  <c r="L149" i="1" s="1"/>
  <c r="H150" i="1"/>
  <c r="M150" i="1" s="1"/>
  <c r="H151" i="1"/>
  <c r="M151" i="1" s="1"/>
  <c r="H152" i="1"/>
  <c r="L152" i="1" s="1"/>
  <c r="H153" i="1"/>
  <c r="L153" i="1" s="1"/>
  <c r="H154" i="1"/>
  <c r="L154" i="1" s="1"/>
  <c r="H155" i="1"/>
  <c r="L155" i="1" s="1"/>
  <c r="H156" i="1"/>
  <c r="M156" i="1" s="1"/>
  <c r="H157" i="1"/>
  <c r="M157" i="1" s="1"/>
  <c r="H158" i="1"/>
  <c r="L158" i="1" s="1"/>
  <c r="H159" i="1"/>
  <c r="L159" i="1" s="1"/>
  <c r="H160" i="1"/>
  <c r="M160" i="1" s="1"/>
  <c r="H161" i="1"/>
  <c r="M161" i="1" s="1"/>
  <c r="H143" i="1"/>
  <c r="M143" i="1" s="1"/>
  <c r="H144" i="1"/>
  <c r="M144" i="1" s="1"/>
  <c r="H145" i="1"/>
  <c r="M145" i="1" s="1"/>
  <c r="H146" i="1"/>
  <c r="L146" i="1" s="1"/>
  <c r="H147" i="1"/>
  <c r="M147" i="1" s="1"/>
  <c r="H148" i="1"/>
  <c r="L148" i="1" s="1"/>
  <c r="L144" i="1" l="1"/>
  <c r="L151" i="1"/>
  <c r="L157" i="1"/>
  <c r="L145" i="1"/>
  <c r="L176" i="1"/>
  <c r="M168" i="1"/>
  <c r="L172" i="1"/>
  <c r="M165" i="1"/>
  <c r="L143" i="1"/>
  <c r="L156" i="1"/>
  <c r="L150" i="1"/>
  <c r="L170" i="1"/>
  <c r="L169" i="1"/>
  <c r="L166" i="1"/>
  <c r="L164" i="1"/>
  <c r="L161" i="1"/>
  <c r="M146" i="1"/>
  <c r="M159" i="1"/>
  <c r="M155" i="1"/>
  <c r="M153" i="1"/>
  <c r="M163" i="1"/>
  <c r="M162" i="1"/>
  <c r="M173" i="1"/>
  <c r="L160" i="1"/>
  <c r="L171" i="1"/>
  <c r="M148" i="1"/>
  <c r="M158" i="1"/>
  <c r="M154" i="1"/>
  <c r="M152" i="1"/>
  <c r="M149" i="1"/>
  <c r="L175" i="1"/>
  <c r="L174" i="1"/>
  <c r="M167" i="1"/>
  <c r="L147" i="1"/>
  <c r="L177" i="1"/>
  <c r="H194" i="1"/>
  <c r="L194" i="1" s="1"/>
  <c r="H198" i="1"/>
  <c r="L198" i="1" s="1"/>
  <c r="M194" i="1" l="1"/>
  <c r="M198" i="1"/>
  <c r="H237" i="1"/>
  <c r="L237" i="1" s="1"/>
  <c r="H238" i="1"/>
  <c r="L238" i="1" s="1"/>
  <c r="H234" i="1"/>
  <c r="L234" i="1" s="1"/>
  <c r="M234" i="1" l="1"/>
  <c r="M238" i="1"/>
  <c r="M237" i="1"/>
  <c r="H242" i="1" l="1"/>
  <c r="H243" i="1"/>
  <c r="H244" i="1"/>
  <c r="H245" i="1"/>
  <c r="H246" i="1"/>
  <c r="H247" i="1"/>
  <c r="H248" i="1"/>
  <c r="H249" i="1"/>
  <c r="H250" i="1"/>
  <c r="H251" i="1"/>
  <c r="H252" i="1"/>
  <c r="H253" i="1"/>
  <c r="H239" i="1"/>
  <c r="H240" i="1"/>
  <c r="H241" i="1"/>
  <c r="H236" i="1"/>
  <c r="H235" i="1"/>
  <c r="H233" i="1"/>
  <c r="H231" i="1"/>
  <c r="H232" i="1"/>
  <c r="H230" i="1"/>
  <c r="H228" i="1"/>
  <c r="H229" i="1"/>
  <c r="H226" i="1"/>
  <c r="H227" i="1"/>
  <c r="H225" i="1"/>
  <c r="H193" i="1"/>
  <c r="M193" i="1" s="1"/>
  <c r="H192" i="1"/>
  <c r="M192" i="1" s="1"/>
  <c r="L193" i="1" l="1"/>
  <c r="L192" i="1"/>
  <c r="M229" i="1" l="1"/>
  <c r="L229" i="1" l="1"/>
  <c r="M225" i="1" l="1"/>
  <c r="M226" i="1"/>
  <c r="M227" i="1"/>
  <c r="M228" i="1"/>
  <c r="L225" i="1"/>
  <c r="L226" i="1"/>
  <c r="L227" i="1"/>
  <c r="L228" i="1"/>
  <c r="H218" i="1" l="1"/>
  <c r="H217" i="1"/>
  <c r="H213" i="1"/>
  <c r="H209" i="1" l="1"/>
  <c r="H208" i="1"/>
  <c r="H207" i="1"/>
  <c r="H206" i="1"/>
  <c r="H205" i="1"/>
  <c r="H204" i="1"/>
  <c r="H203" i="1"/>
  <c r="H202" i="1"/>
  <c r="H197" i="1" l="1"/>
  <c r="M197" i="1" s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30" i="1"/>
  <c r="M231" i="1"/>
  <c r="M232" i="1"/>
  <c r="M233" i="1"/>
  <c r="M235" i="1"/>
  <c r="M236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L197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30" i="1"/>
  <c r="L231" i="1"/>
  <c r="L232" i="1"/>
  <c r="L233" i="1"/>
  <c r="L235" i="1"/>
  <c r="L236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H142" i="1"/>
  <c r="M142" i="1" s="1"/>
  <c r="L142" i="1" l="1"/>
  <c r="M125" i="1" l="1"/>
  <c r="M126" i="1"/>
  <c r="M127" i="1"/>
  <c r="M128" i="1"/>
  <c r="L125" i="1"/>
  <c r="L126" i="1"/>
  <c r="L127" i="1"/>
  <c r="L128" i="1"/>
  <c r="H191" i="1" l="1"/>
  <c r="M191" i="1" s="1"/>
  <c r="M195" i="1"/>
  <c r="M196" i="1"/>
  <c r="L196" i="1" l="1"/>
  <c r="L195" i="1"/>
  <c r="L191" i="1"/>
  <c r="H129" i="1" l="1"/>
  <c r="L129" i="1" s="1"/>
  <c r="H111" i="1"/>
  <c r="L111" i="1" s="1"/>
  <c r="H102" i="1"/>
  <c r="M102" i="1" l="1"/>
  <c r="L102" i="1"/>
  <c r="M129" i="1"/>
  <c r="M111" i="1"/>
  <c r="H190" i="1" l="1"/>
  <c r="M190" i="1" s="1"/>
  <c r="L190" i="1" l="1"/>
  <c r="H72" i="1" l="1"/>
  <c r="L72" i="1" s="1"/>
  <c r="M72" i="1" l="1"/>
  <c r="H186" i="1"/>
  <c r="L186" i="1" s="1"/>
  <c r="H187" i="1"/>
  <c r="M187" i="1" s="1"/>
  <c r="H188" i="1"/>
  <c r="L188" i="1" s="1"/>
  <c r="H189" i="1"/>
  <c r="L189" i="1" s="1"/>
  <c r="H180" i="1"/>
  <c r="L180" i="1" s="1"/>
  <c r="H181" i="1"/>
  <c r="M181" i="1" s="1"/>
  <c r="H182" i="1"/>
  <c r="M182" i="1" s="1"/>
  <c r="H183" i="1"/>
  <c r="L183" i="1" s="1"/>
  <c r="M186" i="1" l="1"/>
  <c r="L187" i="1"/>
  <c r="M189" i="1"/>
  <c r="M188" i="1"/>
  <c r="L181" i="1"/>
  <c r="L182" i="1"/>
  <c r="M180" i="1"/>
  <c r="M183" i="1"/>
  <c r="H179" i="1"/>
  <c r="M179" i="1" s="1"/>
  <c r="H184" i="1"/>
  <c r="L184" i="1" s="1"/>
  <c r="H185" i="1"/>
  <c r="M185" i="1" s="1"/>
  <c r="M184" i="1" l="1"/>
  <c r="L179" i="1"/>
  <c r="L185" i="1"/>
  <c r="H54" i="1"/>
  <c r="L54" i="1" s="1"/>
  <c r="M54" i="1" l="1"/>
  <c r="H28" i="1"/>
  <c r="L28" i="1" s="1"/>
  <c r="H14" i="1"/>
  <c r="L14" i="1" s="1"/>
  <c r="M28" i="1" l="1"/>
  <c r="M14" i="1"/>
  <c r="H17" i="1" l="1"/>
  <c r="M17" i="1" s="1"/>
  <c r="H18" i="1"/>
  <c r="M18" i="1" s="1"/>
  <c r="H19" i="1"/>
  <c r="M19" i="1" s="1"/>
  <c r="H20" i="1"/>
  <c r="M20" i="1" s="1"/>
  <c r="H21" i="1"/>
  <c r="M21" i="1" s="1"/>
  <c r="H22" i="1"/>
  <c r="M22" i="1" s="1"/>
  <c r="H23" i="1"/>
  <c r="M23" i="1" s="1"/>
  <c r="H24" i="1"/>
  <c r="M24" i="1" s="1"/>
  <c r="H25" i="1"/>
  <c r="M25" i="1" s="1"/>
  <c r="H26" i="1"/>
  <c r="M26" i="1" s="1"/>
  <c r="H27" i="1"/>
  <c r="M27" i="1" s="1"/>
  <c r="H29" i="1"/>
  <c r="M29" i="1" s="1"/>
  <c r="H30" i="1"/>
  <c r="M30" i="1" s="1"/>
  <c r="H31" i="1"/>
  <c r="M31" i="1" s="1"/>
  <c r="H32" i="1"/>
  <c r="M32" i="1" s="1"/>
  <c r="H33" i="1"/>
  <c r="M33" i="1" s="1"/>
  <c r="H34" i="1"/>
  <c r="M34" i="1" s="1"/>
  <c r="H35" i="1"/>
  <c r="M35" i="1" s="1"/>
  <c r="H36" i="1"/>
  <c r="M36" i="1" s="1"/>
  <c r="H37" i="1"/>
  <c r="M37" i="1" s="1"/>
  <c r="H38" i="1"/>
  <c r="M38" i="1" s="1"/>
  <c r="H39" i="1"/>
  <c r="M39" i="1" s="1"/>
  <c r="H51" i="1"/>
  <c r="M51" i="1" s="1"/>
  <c r="H52" i="1"/>
  <c r="M52" i="1" s="1"/>
  <c r="H53" i="1"/>
  <c r="M53" i="1" s="1"/>
  <c r="H55" i="1"/>
  <c r="H56" i="1"/>
  <c r="M56" i="1" s="1"/>
  <c r="H57" i="1"/>
  <c r="M57" i="1" s="1"/>
  <c r="H58" i="1"/>
  <c r="M58" i="1" s="1"/>
  <c r="H59" i="1"/>
  <c r="M59" i="1" s="1"/>
  <c r="H60" i="1"/>
  <c r="M60" i="1" s="1"/>
  <c r="H61" i="1"/>
  <c r="M61" i="1" s="1"/>
  <c r="H62" i="1"/>
  <c r="M62" i="1" s="1"/>
  <c r="H63" i="1"/>
  <c r="M63" i="1" s="1"/>
  <c r="H64" i="1"/>
  <c r="M64" i="1" s="1"/>
  <c r="H65" i="1"/>
  <c r="M65" i="1" s="1"/>
  <c r="H66" i="1"/>
  <c r="M66" i="1" s="1"/>
  <c r="H67" i="1"/>
  <c r="M67" i="1" s="1"/>
  <c r="H68" i="1"/>
  <c r="M68" i="1" s="1"/>
  <c r="H69" i="1"/>
  <c r="M69" i="1" s="1"/>
  <c r="H70" i="1"/>
  <c r="M70" i="1" s="1"/>
  <c r="H71" i="1"/>
  <c r="M71" i="1" s="1"/>
  <c r="H73" i="1"/>
  <c r="M73" i="1" s="1"/>
  <c r="H74" i="1"/>
  <c r="M74" i="1" s="1"/>
  <c r="H75" i="1"/>
  <c r="M75" i="1" s="1"/>
  <c r="H76" i="1"/>
  <c r="M76" i="1" s="1"/>
  <c r="H77" i="1"/>
  <c r="M77" i="1" s="1"/>
  <c r="H78" i="1"/>
  <c r="M78" i="1" s="1"/>
  <c r="H79" i="1"/>
  <c r="M79" i="1" s="1"/>
  <c r="H80" i="1"/>
  <c r="M80" i="1" s="1"/>
  <c r="H81" i="1"/>
  <c r="M81" i="1" s="1"/>
  <c r="H82" i="1"/>
  <c r="M82" i="1" s="1"/>
  <c r="H83" i="1"/>
  <c r="M83" i="1" s="1"/>
  <c r="H84" i="1"/>
  <c r="M84" i="1" s="1"/>
  <c r="H85" i="1"/>
  <c r="M85" i="1" s="1"/>
  <c r="H86" i="1"/>
  <c r="M86" i="1" s="1"/>
  <c r="H87" i="1"/>
  <c r="M87" i="1" s="1"/>
  <c r="H88" i="1"/>
  <c r="M88" i="1" s="1"/>
  <c r="H89" i="1"/>
  <c r="M89" i="1" s="1"/>
  <c r="H90" i="1"/>
  <c r="M90" i="1" s="1"/>
  <c r="H91" i="1"/>
  <c r="M91" i="1" s="1"/>
  <c r="H92" i="1"/>
  <c r="M92" i="1" s="1"/>
  <c r="H93" i="1"/>
  <c r="M93" i="1" s="1"/>
  <c r="H94" i="1"/>
  <c r="M94" i="1" s="1"/>
  <c r="H95" i="1"/>
  <c r="M95" i="1" s="1"/>
  <c r="H96" i="1"/>
  <c r="M96" i="1" s="1"/>
  <c r="H97" i="1"/>
  <c r="M97" i="1" s="1"/>
  <c r="H98" i="1"/>
  <c r="M98" i="1" s="1"/>
  <c r="M99" i="1"/>
  <c r="M100" i="1"/>
  <c r="M101" i="1"/>
  <c r="H103" i="1"/>
  <c r="M103" i="1" s="1"/>
  <c r="H104" i="1"/>
  <c r="M104" i="1" s="1"/>
  <c r="H105" i="1"/>
  <c r="M105" i="1" s="1"/>
  <c r="H106" i="1"/>
  <c r="M106" i="1" s="1"/>
  <c r="H107" i="1"/>
  <c r="M107" i="1" s="1"/>
  <c r="H108" i="1"/>
  <c r="M108" i="1" s="1"/>
  <c r="H109" i="1"/>
  <c r="M109" i="1" s="1"/>
  <c r="H110" i="1"/>
  <c r="M110" i="1" s="1"/>
  <c r="H112" i="1"/>
  <c r="M112" i="1" s="1"/>
  <c r="H113" i="1"/>
  <c r="M113" i="1" s="1"/>
  <c r="H114" i="1"/>
  <c r="M114" i="1" s="1"/>
  <c r="H115" i="1"/>
  <c r="M115" i="1" s="1"/>
  <c r="H116" i="1"/>
  <c r="M116" i="1" s="1"/>
  <c r="H117" i="1"/>
  <c r="M117" i="1" s="1"/>
  <c r="H118" i="1"/>
  <c r="M118" i="1" s="1"/>
  <c r="H119" i="1"/>
  <c r="M119" i="1" s="1"/>
  <c r="H120" i="1"/>
  <c r="M120" i="1" s="1"/>
  <c r="H121" i="1"/>
  <c r="M121" i="1" s="1"/>
  <c r="H122" i="1"/>
  <c r="M122" i="1" s="1"/>
  <c r="H123" i="1"/>
  <c r="M123" i="1" s="1"/>
  <c r="H124" i="1"/>
  <c r="M124" i="1" s="1"/>
  <c r="H178" i="1"/>
  <c r="M178" i="1" s="1"/>
  <c r="H4" i="1"/>
  <c r="M4" i="1" s="1"/>
  <c r="H5" i="1"/>
  <c r="M5" i="1" s="1"/>
  <c r="H6" i="1"/>
  <c r="M6" i="1" s="1"/>
  <c r="H7" i="1"/>
  <c r="M7" i="1" s="1"/>
  <c r="H8" i="1"/>
  <c r="M8" i="1" s="1"/>
  <c r="H9" i="1"/>
  <c r="M9" i="1" s="1"/>
  <c r="H10" i="1"/>
  <c r="M10" i="1" s="1"/>
  <c r="H11" i="1"/>
  <c r="M11" i="1" s="1"/>
  <c r="H12" i="1"/>
  <c r="M12" i="1" s="1"/>
  <c r="H13" i="1"/>
  <c r="M13" i="1" s="1"/>
  <c r="H15" i="1"/>
  <c r="M15" i="1" s="1"/>
  <c r="H16" i="1"/>
  <c r="M16" i="1" s="1"/>
  <c r="M55" i="1" l="1"/>
  <c r="L33" i="1"/>
  <c r="L34" i="1"/>
  <c r="L35" i="1"/>
  <c r="L36" i="1"/>
  <c r="L37" i="1"/>
  <c r="L38" i="1"/>
  <c r="L39" i="1"/>
  <c r="L51" i="1"/>
  <c r="L52" i="1"/>
  <c r="L53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3" i="1"/>
  <c r="L104" i="1"/>
  <c r="L105" i="1"/>
  <c r="L106" i="1"/>
  <c r="L107" i="1"/>
  <c r="L108" i="1"/>
  <c r="L109" i="1"/>
  <c r="L110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78" i="1"/>
  <c r="L4" i="1"/>
  <c r="L5" i="1"/>
  <c r="L6" i="1"/>
  <c r="L7" i="1"/>
  <c r="L8" i="1"/>
  <c r="L9" i="1"/>
  <c r="L10" i="1"/>
  <c r="L11" i="1"/>
  <c r="L12" i="1"/>
  <c r="L13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9" i="1"/>
  <c r="L30" i="1"/>
  <c r="L31" i="1"/>
  <c r="L32" i="1"/>
  <c r="H254" i="1" l="1"/>
</calcChain>
</file>

<file path=xl/sharedStrings.xml><?xml version="1.0" encoding="utf-8"?>
<sst xmlns="http://schemas.openxmlformats.org/spreadsheetml/2006/main" count="1137" uniqueCount="822">
  <si>
    <t>lp</t>
  </si>
  <si>
    <t>Nazwa szkoły</t>
  </si>
  <si>
    <t>REGON</t>
  </si>
  <si>
    <t>Liczba uczniów</t>
  </si>
  <si>
    <t>Organ prowadzący (nazwa)</t>
  </si>
  <si>
    <t>Koszt całkowity w zł</t>
  </si>
  <si>
    <t>Kwota wnioskowana z programu rządowego  w zł</t>
  </si>
  <si>
    <t>Finansowy wkład własny w zł</t>
  </si>
  <si>
    <t>max. wsparcie w zł</t>
  </si>
  <si>
    <t>Udział dotacji w ogólnym koszcie</t>
  </si>
  <si>
    <t>Udział wkładu własnego w ogólnym koszcie</t>
  </si>
  <si>
    <t>paragraf
2030
2013
2230
2810
2820
2830</t>
  </si>
  <si>
    <t>Znak sprawy</t>
  </si>
  <si>
    <t>Adres szkoły/ biblioteki</t>
  </si>
  <si>
    <t>Aktualny stan księgozbioru bibliotek szkolnych/ pedagogicznych</t>
  </si>
  <si>
    <t>RSPO</t>
  </si>
  <si>
    <t>Gmina Czarny Dunajec</t>
  </si>
  <si>
    <t>OK-I.531.7.8.2021</t>
  </si>
  <si>
    <t>Szkoła Podstawowa w Czarnym Dunajcu</t>
  </si>
  <si>
    <t>ul. Ojca Św. Jana Pawła II 144, 34-470 Czarny Dunajec</t>
  </si>
  <si>
    <t>Szkoła Podstawowa Nr 3 w Cichem</t>
  </si>
  <si>
    <t>122600530</t>
  </si>
  <si>
    <t>92526</t>
  </si>
  <si>
    <t>Ciche 611A, 34-407 Ciche</t>
  </si>
  <si>
    <t>Szkoła Podstawowa im. Jana Pawła II w Podszklu</t>
  </si>
  <si>
    <t>490656985</t>
  </si>
  <si>
    <t>12386</t>
  </si>
  <si>
    <t>Podszkle 47, 34-472 Podszkle</t>
  </si>
  <si>
    <t>Szkoła Podstawowa im. Ks. Prof.. Józefa Tischnera w Ratułowie</t>
  </si>
  <si>
    <t>Ratułów 159, 34-407 Ratułów</t>
  </si>
  <si>
    <t>Miasto Grybów</t>
  </si>
  <si>
    <t xml:space="preserve">Szkoła Podstawowa nr 1 im. Kazimierza Wielkiego w Grybowie </t>
  </si>
  <si>
    <t>ul. Szkolna 1, 33-330 Grybów</t>
  </si>
  <si>
    <t>OK-I.531.7.10.2021</t>
  </si>
  <si>
    <t>Szkoła Podstawowa nr 1 im. Bpa Marcina Kromera w Bieczu</t>
  </si>
  <si>
    <t>Gmina Biecz</t>
  </si>
  <si>
    <t>ul.Grodzka 22, 38-340 Biecz</t>
  </si>
  <si>
    <t>Szkoła Podstawowa im. Kazimierza Wielkiego w Binarowej</t>
  </si>
  <si>
    <t>ul. Binarowa 458, 38-340 Biecz</t>
  </si>
  <si>
    <t>OK-I.531.7.12.2021</t>
  </si>
  <si>
    <t>Szkoła Podstawowa w Złockiem</t>
  </si>
  <si>
    <t>Miasto i Gmina Uzdrowiskowa Muszyna</t>
  </si>
  <si>
    <t>Złockie 69, 33-370 Muszyna</t>
  </si>
  <si>
    <t>OK-I.531.7.14.2021</t>
  </si>
  <si>
    <t>Gmina Libiąż</t>
  </si>
  <si>
    <t>Szkoła Podstawowa nr 1 w Libiążu</t>
  </si>
  <si>
    <t>ul. Szkolna 1, 32-590 Libiąż</t>
  </si>
  <si>
    <t>Szkoła Podstawowa nr 4 z Oddziałami Integracyjnymi im. Ignacego Paderewskiego w Libiążu</t>
  </si>
  <si>
    <t>ul. Ignacego Paderewskiego 2, 32-590 Libiąż</t>
  </si>
  <si>
    <t>OK-I.531.7.15.2021</t>
  </si>
  <si>
    <t>Zespó Szkolno-Przedszkolny Szkoła Podstawowa w Polance Wielkiej</t>
  </si>
  <si>
    <t>70449062</t>
  </si>
  <si>
    <t>72128</t>
  </si>
  <si>
    <t>Gmina Polanka Wielka</t>
  </si>
  <si>
    <t>ul. Długa 14, 32-607 Polanka Wielka</t>
  </si>
  <si>
    <t>OK-I.531.7.23.2021</t>
  </si>
  <si>
    <t>Gmina Jabłonka</t>
  </si>
  <si>
    <t>OK-I.531.7.25.2021</t>
  </si>
  <si>
    <t>Szkoła Podstawowa Jabłonka-Bory</t>
  </si>
  <si>
    <t>490548020</t>
  </si>
  <si>
    <t>70306</t>
  </si>
  <si>
    <t>ul. Kopernika 14, 34-480 Jabłonka</t>
  </si>
  <si>
    <t xml:space="preserve">Szkoła Podstawowa w Chyżnem </t>
  </si>
  <si>
    <t>490548008</t>
  </si>
  <si>
    <t>106765</t>
  </si>
  <si>
    <t>Chyżne 129, 34-481 Jabłonka</t>
  </si>
  <si>
    <t>Szkoła Podstawowa nr 3 im. Kazimierza Wielkiego w Zubrzycy Górnej</t>
  </si>
  <si>
    <t>490548876</t>
  </si>
  <si>
    <t>70305</t>
  </si>
  <si>
    <t>Zubrzyca Górna 270, 34-484 Zubrzyca Górna</t>
  </si>
  <si>
    <t>Szkoła Podstawowa im. Henryka Sienkiewicza w Mniszowie</t>
  </si>
  <si>
    <t>Gmina Nowe Brzesko</t>
  </si>
  <si>
    <t>Mniszów 4, 32-120 Nowe Brzesko</t>
  </si>
  <si>
    <t>Szkoła Podstawowa im. Kawalerów Orderu Uśmiechu w Sierosławicach</t>
  </si>
  <si>
    <t>Sierosławice 53, 32-120 Nowe Brzesko</t>
  </si>
  <si>
    <t>OK-I.531.7.26.2021</t>
  </si>
  <si>
    <t>Szkoła Podstawowa im. Wincentego Witosa w Rudce</t>
  </si>
  <si>
    <t>Szkoła Podstawowa im. 100-lecia Ruchu Ludowego w Wierzchosławicach</t>
  </si>
  <si>
    <t>1202540</t>
  </si>
  <si>
    <t>81589</t>
  </si>
  <si>
    <t>718447</t>
  </si>
  <si>
    <t>80107</t>
  </si>
  <si>
    <t>Gmina Wierzchosławice</t>
  </si>
  <si>
    <t>ul. Wierzchosławice 163, 33-122 Wierzchosławice</t>
  </si>
  <si>
    <t>ul. Wierzchosławice 713, 33-122 Wierzchosławice</t>
  </si>
  <si>
    <t>OK-I.531.7.27.2021</t>
  </si>
  <si>
    <t>Gmina Łącko</t>
  </si>
  <si>
    <t>Szkoła Podstawowa w Jazowsku</t>
  </si>
  <si>
    <t>Szkoła Podstawowa w Zarzeczu</t>
  </si>
  <si>
    <t>490673831</t>
  </si>
  <si>
    <t>367706260</t>
  </si>
  <si>
    <t>56473</t>
  </si>
  <si>
    <t>133851</t>
  </si>
  <si>
    <t>Jazowsko 171, 33-389 Jazowsko</t>
  </si>
  <si>
    <t>Zarzecze 106, 33-390 Łącko</t>
  </si>
  <si>
    <t>OK-I.531.7.28.2021</t>
  </si>
  <si>
    <t>OK-I.531.7.29.2021</t>
  </si>
  <si>
    <t>Gmina Budzów</t>
  </si>
  <si>
    <t>Szkoła Podstawowa w Jachówce</t>
  </si>
  <si>
    <t>070666291</t>
  </si>
  <si>
    <t>Jachówka 3, 34-211 Budzów</t>
  </si>
  <si>
    <t>Szkoła Podstawowa w Bieńkówce</t>
  </si>
  <si>
    <t>070666256</t>
  </si>
  <si>
    <t>Bieńkówka 398, 34-212 Bieńkówka</t>
  </si>
  <si>
    <t>Szkoła Podstawowa Nr 2 w Budzowie</t>
  </si>
  <si>
    <t>070666836</t>
  </si>
  <si>
    <t>Budzów 404, 34-211 Budzów</t>
  </si>
  <si>
    <t>OK-I.531.7.34.2021</t>
  </si>
  <si>
    <t>Szkoła Podstawowa im. Józefa Patelskiego w Kwaczale</t>
  </si>
  <si>
    <t>Gmina Alwernia</t>
  </si>
  <si>
    <t>ul. Jana Pawła II 2, 32-566 Alwernia</t>
  </si>
  <si>
    <t>Niepubliczna Szkoła Podstawowa im. Bł. Ks. Jerzego Popiełuszki w Łękawce</t>
  </si>
  <si>
    <t>Elżbieta Chrząszcz</t>
  </si>
  <si>
    <t>Łękawka 133 A, 33-112 Tarnowiec</t>
  </si>
  <si>
    <t>OK-I.531.7.35.2021</t>
  </si>
  <si>
    <t>Gmina Łukowica</t>
  </si>
  <si>
    <t>Szkoła Podstawowa im.Adama Mickiewicza w Stroniu</t>
  </si>
  <si>
    <t>Stronie 2, 34-606 Przyszowa</t>
  </si>
  <si>
    <t>Szkoła Podstawowa im.Mikołaja Kopernika w Młyńczyskach</t>
  </si>
  <si>
    <t>Młyńczyska 136, 34-606 Łukowica</t>
  </si>
  <si>
    <t>Szkoła Podstawowa im.Jana Kochanowskiego  w Świdniku</t>
  </si>
  <si>
    <t>Świdnik 22, 34-606 Łukowica</t>
  </si>
  <si>
    <t>Szkoła Podstawowa im.Henryka Sienkiewicza w Jastrzębiu</t>
  </si>
  <si>
    <t>Jastrzębie 131, 34-606 Łukowica</t>
  </si>
  <si>
    <t>OK-I.531.7.36.2021</t>
  </si>
  <si>
    <t>Gmina Czernichów</t>
  </si>
  <si>
    <t>Szkoła Podstawowa im. Jana Pawła II w Wołowicach</t>
  </si>
  <si>
    <t>699000</t>
  </si>
  <si>
    <t>114211</t>
  </si>
  <si>
    <t>ul. Wołowice 10, 32-070 Wołowice</t>
  </si>
  <si>
    <t>Szkoła Podstawowa im. Ks. Stanisława Słotwińskiego w Kamieniu</t>
  </si>
  <si>
    <t>699023</t>
  </si>
  <si>
    <t>115008</t>
  </si>
  <si>
    <t>ul. Piaski 2A, 32-071 Kamień</t>
  </si>
  <si>
    <t>Szkoła Podstawowa z Oddziałami Integracyjnym bim. Ks. Józefa Poniatowskiego w Przegini Duchownej</t>
  </si>
  <si>
    <t>ul. Kajasówka 22, 32-061 Przeginia Duchowna</t>
  </si>
  <si>
    <t>OK-I.531.7.37.2021</t>
  </si>
  <si>
    <t>Szkoła Podstawowa nr 3 Pcim</t>
  </si>
  <si>
    <t xml:space="preserve">Szkoła Podstawowa w Trzebuni </t>
  </si>
  <si>
    <t>Gmina Pcim</t>
  </si>
  <si>
    <t>Pcim 598, 32-432 Pcim</t>
  </si>
  <si>
    <t>Trzebunia 444, 32-438 Trzebunia</t>
  </si>
  <si>
    <t>OK-I.531.7.38.2021</t>
  </si>
  <si>
    <t>Niepubliczna Szkoła Podstawowa im. Jana Pawła II w Trzyciążu</t>
  </si>
  <si>
    <t>122626848</t>
  </si>
  <si>
    <t>2874</t>
  </si>
  <si>
    <t>Anna Kieca</t>
  </si>
  <si>
    <t>ul. Leśna 14, 32-353 Trzyciąż</t>
  </si>
  <si>
    <t>OK-I.531.7.21.2021</t>
  </si>
  <si>
    <t>Publiczne Technikum Rzemiosła i Przedsiębiorczości (w Zespole Szkół Rzemiosła i  Przedsiębiorczości)</t>
  </si>
  <si>
    <t>380185321</t>
  </si>
  <si>
    <t>Małopolska Izba Rzemiosła i Przedsiębiorczości</t>
  </si>
  <si>
    <t>ul. Rzeźnicza 4, 31-540 Kraków</t>
  </si>
  <si>
    <t>OK-I.531.7.32.2021</t>
  </si>
  <si>
    <t>Gmina Stryszów</t>
  </si>
  <si>
    <t>Szkoła Podstawowa w Zespole Szkolno-Przedszkolnym im. Tadeusza Kościuszki w Stroniu</t>
  </si>
  <si>
    <t>ul. Stronie 67, 34-145 Stronie</t>
  </si>
  <si>
    <t>Szkoła Podstawowa im. Janusza Korczaka w Dąbrówce</t>
  </si>
  <si>
    <t>ul. Dąbrówka 43, 34-146 Stryszów</t>
  </si>
  <si>
    <t>Szkoła Podstawowa w Zespole Szkolno-Przedszkolnym im. Św. Jana Pawła II w Stryszowie</t>
  </si>
  <si>
    <t>ul. Stryszów 90, 34-146 Stryszów</t>
  </si>
  <si>
    <t>OK-I.531.7.41.2021</t>
  </si>
  <si>
    <t>OK-I.531.7.44.2021</t>
  </si>
  <si>
    <t>Gmina Ryglice</t>
  </si>
  <si>
    <t>Zespół Szkół w Lubczy</t>
  </si>
  <si>
    <t>Lubcza 51, 33-162 Lubcza</t>
  </si>
  <si>
    <t>Szkoła Podstawowa Nr 2 w Wolbromiu wchodząca w skład Zespołu Szkół w Wolbromiu</t>
  </si>
  <si>
    <t>Gmina  Wolbrom</t>
  </si>
  <si>
    <t>ul. Pod Lasem 1, 32-340 Wolbrom</t>
  </si>
  <si>
    <t>OK-I.531.7.46.2021</t>
  </si>
  <si>
    <t>Szkoła Podstawowa im. Hetmana Jana Tarnowskiego w Tarnowcu</t>
  </si>
  <si>
    <t>001202438</t>
  </si>
  <si>
    <t>Gmina Tarnów</t>
  </si>
  <si>
    <t>ul. Tarnowska 60, 33-112 Tarnowiec</t>
  </si>
  <si>
    <t>OK-I.531.7.47.2021</t>
  </si>
  <si>
    <t>Szkoła Podstawowa im. Spadochroniarzy Wojska Polskiego w Babicach</t>
  </si>
  <si>
    <t>Szkoła Podstawowa im. Józefa Suskiego we Włosienicy</t>
  </si>
  <si>
    <t>Szkoła Podstawowa im. Komisji Edukacji Narodowej w Zaborzu</t>
  </si>
  <si>
    <t>Gmina Oświęcim</t>
  </si>
  <si>
    <t>ul. Różana 23, 32-600 Oświęcim</t>
  </si>
  <si>
    <t>ul. J. Suskiego 53, 32-642 Włosienica</t>
  </si>
  <si>
    <t>ul. Jezioro 2, 32-600 Oświęcim</t>
  </si>
  <si>
    <t>OK-I.531.7.48.2021</t>
  </si>
  <si>
    <t>Miasto Nowy Sącz</t>
  </si>
  <si>
    <t>OK-I.531.7.49.2021</t>
  </si>
  <si>
    <t>Gmina Jerzmanowice-Przeginia</t>
  </si>
  <si>
    <t>OK-I.531.7.50.2021</t>
  </si>
  <si>
    <t>Gmina Gdów</t>
  </si>
  <si>
    <t>Szkoła Podstawowa im. Św. Kingi w Bilczycach</t>
  </si>
  <si>
    <t>Szkoła Podstawowa im. Janiny Porazińskiej</t>
  </si>
  <si>
    <t>Bilczyce 92, 32-420 Gdów</t>
  </si>
  <si>
    <t>Szczytniki 10, 32-420 Gdów</t>
  </si>
  <si>
    <t>OK-I.531.7.51.2021</t>
  </si>
  <si>
    <t>Szkoła Podstawowa im. Piotra Barylaka w Książnicach Wielkich</t>
  </si>
  <si>
    <t>Gmina Koszyce</t>
  </si>
  <si>
    <t>Książnice Wielkie 37, 32-130 Koszyce</t>
  </si>
  <si>
    <t>OK-I.531.7.52.2021</t>
  </si>
  <si>
    <t>OK-I.531.7.56.2021</t>
  </si>
  <si>
    <t>Gmina Szaflary</t>
  </si>
  <si>
    <t>Szkoła Podstawowa im. Bł. Celiny Borzęckiej w Krakowie</t>
  </si>
  <si>
    <t>Stowarzyszenie-Szkoła przy Malborskiej</t>
  </si>
  <si>
    <t>ul. Malborska 98, 30-624 Kraków</t>
  </si>
  <si>
    <t>OK-I.531.7.58.2021</t>
  </si>
  <si>
    <t>Szkoła Podstawowa w Zespole Szkół z Oddziałami Integracyjnymi i Specjalnymi im. Stanisława Wyspiańskiego w Waganowicach</t>
  </si>
  <si>
    <t>Gmina Słomniki</t>
  </si>
  <si>
    <t>ul. Waganowice 19, 32-090 Słomniki</t>
  </si>
  <si>
    <t>OK-I.531.7.43.2021</t>
  </si>
  <si>
    <t>Szkoła Podstawowa im. Jana Pawła II w Olszynach</t>
  </si>
  <si>
    <t>Szkoła Podstawowa im. Żołnierzy Armii Krajowej Oddziału "Regina II" w Rzepienniku Biskupim</t>
  </si>
  <si>
    <t xml:space="preserve">Szkoła Podstawowa w Rzepienniku Strzyżewskim </t>
  </si>
  <si>
    <t>Szkoła Podstawowa im. Marii Konopnickiej w Rzepienniku Suchym</t>
  </si>
  <si>
    <t>Gmina Rzepiennik Strzyżewski</t>
  </si>
  <si>
    <t>Olszyny 62, 33-164 Olszyny</t>
  </si>
  <si>
    <t>Rzepiennik Biskupi 292, 33-163 Rzepiennik Strzyżewski</t>
  </si>
  <si>
    <t>Rzepiennik Strzyżewski 402, 33-163 Rzepiennik Strzyżewski</t>
  </si>
  <si>
    <t>Rzepiennik Suchy 176, 33-163 Rzepiennik Strzyżewski</t>
  </si>
  <si>
    <t>OK-I.531.7.63.2021</t>
  </si>
  <si>
    <t>Gmina Bochnia</t>
  </si>
  <si>
    <t>OK-I.531.7.64.2021</t>
  </si>
  <si>
    <t>Liceum Ogólnokształcące Nr I im. Marii Skłodowskiej - Curie w Suchej Beskidzkiej</t>
  </si>
  <si>
    <t xml:space="preserve">Liceum Ogólnokształcące Nr 1 w Zespole Szkół im. Hugona Kołłątaja w Jordanowie </t>
  </si>
  <si>
    <t>Technikum Nr 1 w Zespole Szkół im. bł. ks. Piotra Dańkowskiego w Jordanowie</t>
  </si>
  <si>
    <t>Powiat Suski</t>
  </si>
  <si>
    <t>OK-I.531.7.66.2021</t>
  </si>
  <si>
    <t>ul. Płk. T. Semika 1, 34-200 Sucha Beskidzka</t>
  </si>
  <si>
    <t>ul. Kolejowa 9, 34-240 Jordanów</t>
  </si>
  <si>
    <t>ul. Gen. Maczka 131 34-240 Jordanów</t>
  </si>
  <si>
    <t>Szkoła Podstawowa im. Elizy Orzeszkowej w Radgoszczy</t>
  </si>
  <si>
    <t>Gmina Radgoszcz</t>
  </si>
  <si>
    <t>ul. Pl. Św. Kazimierza, 33-207 Radgoszcz</t>
  </si>
  <si>
    <t>OK-I.531.7.67.2021</t>
  </si>
  <si>
    <t>Szkoła Podstawowa im. Adama Mickiewicza w Podłopieniu</t>
  </si>
  <si>
    <t>Gmina Tymbark</t>
  </si>
  <si>
    <t>Podłopień 73, 34-650 Tymbark</t>
  </si>
  <si>
    <t>OK-I.531.7.68.2021</t>
  </si>
  <si>
    <t>Gmina Zembrzyce</t>
  </si>
  <si>
    <t>OK-I.531.7.69.2021</t>
  </si>
  <si>
    <t>Szkoła Podstawowa im. Jana Pawła II w Starym Wiśniczu</t>
  </si>
  <si>
    <t>Gmina Nowy Wiśnicz</t>
  </si>
  <si>
    <t>Stary Wiśnicz 480, 32-720 Nowy Wiśnicz</t>
  </si>
  <si>
    <t>OK-I.531.7.70.2021</t>
  </si>
  <si>
    <t>Szkoła Podstawowa im. Świętej Jadwigi-Królowej w Dulowej</t>
  </si>
  <si>
    <t>000729540</t>
  </si>
  <si>
    <t>Gmina Trzebinia</t>
  </si>
  <si>
    <t>ul. Paderewskiego 65, 32-545 Trzebinia</t>
  </si>
  <si>
    <t>OK-I.531.7.71.2021</t>
  </si>
  <si>
    <t>Publiczna Szkoła Podstawowa im. Gen. Władysława Andersa w Leszczynie</t>
  </si>
  <si>
    <t>Gmina Trzciana</t>
  </si>
  <si>
    <t>Leszczyna 132, 32-733 Trzciana</t>
  </si>
  <si>
    <t>OK-I.531.7.72.2021</t>
  </si>
  <si>
    <t>Szkoła Podstawowa w Borkach</t>
  </si>
  <si>
    <t>Gmina Szczucin</t>
  </si>
  <si>
    <t>Borki 164, 33-230 Szczucin</t>
  </si>
  <si>
    <t>OK-I.531.7.73.2021</t>
  </si>
  <si>
    <t>OK-I.531.7.74.2021</t>
  </si>
  <si>
    <t>Zespół Szkół w Bolesławiu Szkoła Podstawowa im. Dra Pawła Sochy w Bolesławiu</t>
  </si>
  <si>
    <t>Gmina Bolesław</t>
  </si>
  <si>
    <t>Bolesław 95, 33-220 Bolesław</t>
  </si>
  <si>
    <t>Gmina Kalwaria Zebrzydowska</t>
  </si>
  <si>
    <t>OK-I.531.7.75.2021</t>
  </si>
  <si>
    <t>Gmina Brzeszcze</t>
  </si>
  <si>
    <t>OK-I.531.7.77.2021</t>
  </si>
  <si>
    <t>Technikum Nr 1 w Centrum Kształcenia Zawodowego i Ustawicznego Nr 2 w Wadowicach</t>
  </si>
  <si>
    <t>Technikum Nr 1 im. prof. T. Kotarbińskiego w Centrum Kształcenia Zawodowego i Ustawicznego w Andrychowie</t>
  </si>
  <si>
    <t>Technikum Nr 2 w Zespole Szkół Nr 2 im. św. Jadwigi Królowej w Andrychowie</t>
  </si>
  <si>
    <t>Powiat Wadowicki</t>
  </si>
  <si>
    <t>ul. Zegadłowicza 36, 34-100 Wadowice</t>
  </si>
  <si>
    <t>ul. Starowiejska 22a, 34-120 Andrychów</t>
  </si>
  <si>
    <t>ul. Stefana Batorego 9, 34-120 Andrychów</t>
  </si>
  <si>
    <t>OK-I.531.7.79.2021</t>
  </si>
  <si>
    <t>Powiat Chrzanowski</t>
  </si>
  <si>
    <t>OK-I.531.7.81.2021</t>
  </si>
  <si>
    <t>Szkoła Podstawowa im. Tadeusza Kościuszki w Przebieczanach z/s. w Tomaszkowicach</t>
  </si>
  <si>
    <t>Szkoła Podstawowa im. Bł. O. Narcyza Jana Turchana w Trąbkach</t>
  </si>
  <si>
    <t>Gmina Biskupice</t>
  </si>
  <si>
    <t>Tomaszkowice 3, 32-020 Wieliczka</t>
  </si>
  <si>
    <t>Trąbki 312, 32-020 Wieliczka</t>
  </si>
  <si>
    <t>OK-I.531.7.82.2021</t>
  </si>
  <si>
    <t>Gmina Mszana Dolna</t>
  </si>
  <si>
    <t>OK-I.531.7.83.2021</t>
  </si>
  <si>
    <t>Gmina Chełmek</t>
  </si>
  <si>
    <t>Szkoła Podstawowa nr2 im. Powstańców Śląskich w Chełmku wchodząca w skład Samorządowego Zespołu Szkolno-Przedszkolnego nr 2 w Chełmku</t>
  </si>
  <si>
    <t>ul. Marszałka Piłsudskiego 1, 32-660 Chełmek</t>
  </si>
  <si>
    <t>Szkoła Podstawowa im. Kard. Adama Stefana Sapiehy w Bobrku wchodząca w skład Samorządowego Zespołu Szkół im. Kardynała Adama Stefana Sapiehy w Bobrku</t>
  </si>
  <si>
    <t>ul. Nadwiślańska 9, 32-660 Chełmek</t>
  </si>
  <si>
    <t>Szkoła Podstawowa im. Marii Konopnickiej w Gorzowie wchodząca w skład Samorządowego Zespołu Szkół im. Marii Konopnickiej w Gorzowie</t>
  </si>
  <si>
    <t>ul. Szkolna 3, 32-660 Chełmek</t>
  </si>
  <si>
    <t>OK-I.531.7.84.2021</t>
  </si>
  <si>
    <t>Szkoła Podstawowa im. Tadeusza Kościuszki w Nowej Wsi</t>
  </si>
  <si>
    <t xml:space="preserve">Szkoła Podstawowa i. Stefana Kardynała Wyszyńskiego w Stadnikach </t>
  </si>
  <si>
    <t>Gmina Dobczyce</t>
  </si>
  <si>
    <t>Nowa Wieś 16, 32-410 Dobczyce</t>
  </si>
  <si>
    <t>Stadniki 148, 32-410 Dobczyce</t>
  </si>
  <si>
    <t>OK-I.531.7.97.2021</t>
  </si>
  <si>
    <t>Zespół Szkolno -Przedszkolny nr 1 w Przecieszynie -Szkoła Podstawowa im. Wandy Chotomskiej w Przecieszynie</t>
  </si>
  <si>
    <t>001232959</t>
  </si>
  <si>
    <t>Zespół Szkolno -Przedszkolny nr 2 w Zasolu -Szkoła Podstawowa im. Kostka Jagiełły w Zasolu</t>
  </si>
  <si>
    <t>Zespół Szkolno -Przedszkolny nr 3 w Skidziniu -Szkoła Podstawowa im. Ewy Szelburg- Zarembiny w Skidziniu</t>
  </si>
  <si>
    <t>000989985</t>
  </si>
  <si>
    <t>Zespół Szkolno -Przedszkolny nr 5 w Brzeszczach -Szkoła Podstawowa  nr 2  im. Mikołaja Kopernika w Brzeszczach</t>
  </si>
  <si>
    <t>000737781</t>
  </si>
  <si>
    <t>Zespół Szkolno -Przedszkolny nr 6 w Jawiszowicach -Szkoła Podstawowa im. K. I. Gałczyńskiego w Jawiszowicach</t>
  </si>
  <si>
    <t>000737798</t>
  </si>
  <si>
    <t>ul. Wyzwolenia 54a, 32-625 Przecieszyn</t>
  </si>
  <si>
    <t>ul. Kostka Jagiełły 8, 32-626 Jawiszowice</t>
  </si>
  <si>
    <t>ul. Oświęcimska 39, 32-625 Przecieszyn</t>
  </si>
  <si>
    <t>ul. Mickiewicza 3/6,  32-620 Brzeszcze</t>
  </si>
  <si>
    <t>ul. Kusocińskiego 1, 32-626 Jawiszowice</t>
  </si>
  <si>
    <t>Publiczna Szkoła Podstawowa im. Jana Pawła II w Gnojniku</t>
  </si>
  <si>
    <t>Gmina Gnojnik</t>
  </si>
  <si>
    <t>Gnojnik 363, 32-864 Gnojnik</t>
  </si>
  <si>
    <t>OK-I.531.7.102.2021</t>
  </si>
  <si>
    <t>Gmina Wieliczka</t>
  </si>
  <si>
    <t>OK-I.531.7.104.2021</t>
  </si>
  <si>
    <t>Polska Prowincja Zakonu Pijarów</t>
  </si>
  <si>
    <t>OK-I.531.7.55.2021</t>
  </si>
  <si>
    <t>Liceum Ogólnokształcące Zakonu Pijarów im. Stanisława Konarskiego w Krakowie</t>
  </si>
  <si>
    <t>ul. Akacjowa 5, 31-466 Kraków</t>
  </si>
  <si>
    <t>Szkoła Podstawowa nr 1 im. Kazimierza Wielkiego w Wieliczce</t>
  </si>
  <si>
    <t>Szkoła Podstawowa w Byszycach</t>
  </si>
  <si>
    <t>001061200</t>
  </si>
  <si>
    <t>Szkoła Podstawowa im. Obrońców Radiostacji Wisła AK w Golkowicach</t>
  </si>
  <si>
    <t>001044198</t>
  </si>
  <si>
    <t>ul. Piłsudskiego 20, 32-020 Wieliczka</t>
  </si>
  <si>
    <t>Byszyce 1, 32-020 Wieliczka</t>
  </si>
  <si>
    <t>Golkowice 454, 30-698 Kraków</t>
  </si>
  <si>
    <t>Publiczna Szkoła Podstawowa im. Świętej Jadwigi Królowej w Naramie</t>
  </si>
  <si>
    <t>Krzysztof Zadora</t>
  </si>
  <si>
    <t>ul. Centralna 49, 32-095 Iwanowice</t>
  </si>
  <si>
    <t>OK-I.531.7.112.2021</t>
  </si>
  <si>
    <t>I Liceum Ogólnokształcące w Chrzanowie</t>
  </si>
  <si>
    <t>II Liceum Ogólnokształcące w Chrzanowie</t>
  </si>
  <si>
    <t>ul. Piłsudskiego 14, 32-500 Chrzanów</t>
  </si>
  <si>
    <t>ul. Kardynała Wyszyńskiego 19, 32-500 Chrzanów</t>
  </si>
  <si>
    <t>ul. Gwarków 3, 32-541 Trzebinia</t>
  </si>
  <si>
    <t xml:space="preserve">Szkoła Podstawowa Nr 1
z Oddziałami Integracyjnymi im. Adama Mickiewicza 
w Chrzanowie
</t>
  </si>
  <si>
    <t>000726866</t>
  </si>
  <si>
    <t xml:space="preserve">Szkoła Podstawowa Nr 3
im. Królowej Jadwigi 
w Chrzanowie
</t>
  </si>
  <si>
    <t>000726889</t>
  </si>
  <si>
    <t xml:space="preserve">Szkoła Podstawowa Nr 8
z Oddziałami Integracyjnymi im. Szarych Szeregów
w Chrzanowie
</t>
  </si>
  <si>
    <t>00121918900000</t>
  </si>
  <si>
    <t xml:space="preserve">Szkoła Podstawowa Nr 10
im. Armii Krajowej
w Chrzanowie
</t>
  </si>
  <si>
    <t>271280021</t>
  </si>
  <si>
    <t xml:space="preserve">Szkoła Podstawowa
im. Mikołaja Kopernika
w Balinie
</t>
  </si>
  <si>
    <t>000726932</t>
  </si>
  <si>
    <t>Gmina Chrzanów</t>
  </si>
  <si>
    <t>ul. Zielona 15, 32-500 Chrzanów</t>
  </si>
  <si>
    <t>ul. Aleja Henryka 43, 32-500 Chrzanów</t>
  </si>
  <si>
    <t>ul. Pogorska 8c, 32-500 Chrzanów</t>
  </si>
  <si>
    <t>ul. Jaworznicka 139, 32-500 Chrzanów</t>
  </si>
  <si>
    <t>OK-I.531.7.113.2021</t>
  </si>
  <si>
    <t>Zespół Szkół w Zembrzycach              - Szkoła Podstawowa im. Kazimierza Przerwy- Tetmajera w Zembrzycach</t>
  </si>
  <si>
    <t>Szkoła Podstawowa im.Marii Konopnickiej  w Tarnawie Dolnej</t>
  </si>
  <si>
    <t>070449524</t>
  </si>
  <si>
    <t>Szkoła Podstawowa im. Dywizjonu 303 w Śleszowicach</t>
  </si>
  <si>
    <t>070449553</t>
  </si>
  <si>
    <t>Zembrzyce 490, 34-210 Zembrzyce</t>
  </si>
  <si>
    <t>Tarnawa Dolna 272, 34-210 Zembrzyce</t>
  </si>
  <si>
    <t>Śleszowice 166a, 34-210 Zembrzyce</t>
  </si>
  <si>
    <t xml:space="preserve">Szkoła Podstawowa im.ks.Stefana kard.Wyszyńskiego Katolickiego Stowarzyszenia Wychowawców </t>
  </si>
  <si>
    <t>Katolickie Stowarzyszenie Wychowawców Oddział w Libiążu</t>
  </si>
  <si>
    <t>ul. Heleny Kmieć 2, 32-590 Libiąż</t>
  </si>
  <si>
    <t>OK-I.531.7.76.2021</t>
  </si>
  <si>
    <t>OK-I.531.7.80.2021</t>
  </si>
  <si>
    <t>Katolickie Liceum Ogólnokształcące w Brzesku</t>
  </si>
  <si>
    <t>Stowarzyszenie Wspierania Rozwoju Młodzieży "Wzrastanie"</t>
  </si>
  <si>
    <t>ul. Browarna 39, 32-800 Brzesko</t>
  </si>
  <si>
    <t xml:space="preserve">Zespół Szkolno-Przedszkolny w Niskowej </t>
  </si>
  <si>
    <t>365087685</t>
  </si>
  <si>
    <t>Stowarzyszenie Rozwoju Wsi Niskowa</t>
  </si>
  <si>
    <t>ul. Niskowa 62, 33-395 Chełmiec</t>
  </si>
  <si>
    <t>OK-I.531.7.92.2021</t>
  </si>
  <si>
    <t>Szkoła Podstawowa im. Błogosławionego ks. Jerzego Popiełuszki w Nieczajnie Górnej</t>
  </si>
  <si>
    <t>Gmina Dąbrowa Tarnowska</t>
  </si>
  <si>
    <t>Nieczajna Górna 337, 33-205 Nieczajna Górna</t>
  </si>
  <si>
    <t>OK-I.531.7.94.2021</t>
  </si>
  <si>
    <t>Powiatowe Centrum Edukacji i Kompetencji Zawodowych w Szczucinie-Technikum</t>
  </si>
  <si>
    <t>Powiat Dąbrowski</t>
  </si>
  <si>
    <t>ul. Witosa 2, 33-230 Szczucin</t>
  </si>
  <si>
    <t>Breń 3, 33-210 Olesno</t>
  </si>
  <si>
    <t>OK-I.531.7.117.2021</t>
  </si>
  <si>
    <t>Szkoła Podstawowa im. Tadeusza Kościuszki w Zarzycach Wielkich w Zespole Szkolno-Przedszkolnym w Zarzycach Wielkich</t>
  </si>
  <si>
    <t>Zarzyce Wielkie 56, 34-142 Leńcze</t>
  </si>
  <si>
    <t xml:space="preserve">Szkoła Podstawowa im. Martii Konopnickiej w Zebrzydowicach </t>
  </si>
  <si>
    <t>Zebrzydowice 193, 34-130 Kalwaria Zebrzydowska</t>
  </si>
  <si>
    <t>Szkoła Podstawowa nr 2 im. Św. Jadwigi Królowej w Stanisławiu Dolnym w Zespole Szkolno-Przedszkolnym w Stanisławiu Dolnym</t>
  </si>
  <si>
    <t>Stanisław Dolny 97, 34-130 Kalwaria Zebrzydowska</t>
  </si>
  <si>
    <t>Szkoła Podstawowa im. Juliusza Słowackiego w Bystrej</t>
  </si>
  <si>
    <t>Gmina Gorlice</t>
  </si>
  <si>
    <t>Bystra 154, 38-300 Gorlice</t>
  </si>
  <si>
    <t>Szkoła Podstawowa im. Adama Mickiewicza w Dominikowicach</t>
  </si>
  <si>
    <t>Dominikowice 50, 38-303 Kobylanka</t>
  </si>
  <si>
    <t>Szkoła Podstawowa im. Ignacego Łukasiewiw Kobylance</t>
  </si>
  <si>
    <t>Kobylanka 41`3, 38-3-03 Kobylanka</t>
  </si>
  <si>
    <t>Szkoła Podstawowa im. Gen. Władysława Sikorskiego w Ropicy Polskiej</t>
  </si>
  <si>
    <t>Ropica Polska 70, 38-300 Gorlice</t>
  </si>
  <si>
    <t>OK-I.531.7.85.2021</t>
  </si>
  <si>
    <t>OK-I.531.7.93.2021</t>
  </si>
  <si>
    <t>Szkoła Podstawowa nr 8 im. K.K. Baczyńskiego w Tarnowie</t>
  </si>
  <si>
    <t xml:space="preserve">Szkoła Podstawowa nr 9 im. Orląd Lwowskich </t>
  </si>
  <si>
    <t>Szkoła Podstawowa nr 14  im. Stefana Jaracza  w Tarnowie</t>
  </si>
  <si>
    <t>Szkoła Podstawowa nr 18 im. Jana Kochanowskiego w Tarnowie</t>
  </si>
  <si>
    <t>II Liceum Ogólnokształcąca im. Hetmana Jana Tarnowskiego</t>
  </si>
  <si>
    <t>V Liceum Ogólnokształcące  im. Janusza Korczaka w Tarnowie</t>
  </si>
  <si>
    <t>VII Liceum Ogólnokształcące w Tarnowie</t>
  </si>
  <si>
    <t>XVI Liceum Ogólnokształcące im. Armii Krajowej  w Tarnowie</t>
  </si>
  <si>
    <t>Technikum nr 1 w Zespole Szkół Technicznych w Tarnowie</t>
  </si>
  <si>
    <t xml:space="preserve">Zespół Szkół Specjalnych Szkoła Podstawowa Specjalna dla Niesłyszących i Słabo Słyszacych </t>
  </si>
  <si>
    <t>Ogólnokształcąca Szkoła Muzyczna II Stopnia w Tarnowie</t>
  </si>
  <si>
    <t>1277502</t>
  </si>
  <si>
    <t>001202148</t>
  </si>
  <si>
    <t>001202770</t>
  </si>
  <si>
    <t>001202817</t>
  </si>
  <si>
    <t>0000738220</t>
  </si>
  <si>
    <t>000738243</t>
  </si>
  <si>
    <t>00001476</t>
  </si>
  <si>
    <t>8733118517</t>
  </si>
  <si>
    <t>852622800</t>
  </si>
  <si>
    <t>Miasto Tarnów</t>
  </si>
  <si>
    <t>ul.  Bitwy pod Studziankami 5, 33-100 Tarnów</t>
  </si>
  <si>
    <t>ul. Marii Dąbrowskiej 6, 33-100 Tarnów</t>
  </si>
  <si>
    <t>ul. Krzyska 118, 33-100 Tarnów</t>
  </si>
  <si>
    <t>ul. 3 Maja 10, 33-100 Tarnów</t>
  </si>
  <si>
    <t>ul. Mickiewicza 16, 33-100 Tarnów</t>
  </si>
  <si>
    <t>ul. Rejtana 20, 33-100 Tarnów</t>
  </si>
  <si>
    <t>ul. S.Staszsica 8, 33-100 Tarnów</t>
  </si>
  <si>
    <t>al. Solidarności 18, 33-100 Tarnów</t>
  </si>
  <si>
    <t>ul. Norwida 22, 33-100 Tarnów</t>
  </si>
  <si>
    <t>ul. E. Kwiatkowskiego 17, 33-100 Tarnów</t>
  </si>
  <si>
    <t>ul .N. Lippóczy'ego 4a, 33-100 Tarnów</t>
  </si>
  <si>
    <t>ul. N. Lippóczy'ego 4, 33-100 Tarnów</t>
  </si>
  <si>
    <t>I Liceum Ogólnokształcące w Dobczycach</t>
  </si>
  <si>
    <t>Technikum im. Karola Wojtyły w Sułkowicach</t>
  </si>
  <si>
    <t>powiat myślenicki</t>
  </si>
  <si>
    <t>ul. Szkolna 20a, 32-410 Dobczyce</t>
  </si>
  <si>
    <t>ul. Szkolna 34, 32-4040 Sułkowice</t>
  </si>
  <si>
    <t>OK-I.531.7.124.2021</t>
  </si>
  <si>
    <t xml:space="preserve">Publiczna Szkoła Podstawowa w Porębie Spytkowskiej </t>
  </si>
  <si>
    <t>gmina Brzesko</t>
  </si>
  <si>
    <t>Poręba Spytkowska 98, 32-800 Brzesko</t>
  </si>
  <si>
    <t>OK-I.531.7.127.2021</t>
  </si>
  <si>
    <t>OK-I.531.7.122.2021</t>
  </si>
  <si>
    <t>Szkoła Podstawowa im. św. Jana Kantego w Wojniczu</t>
  </si>
  <si>
    <t>Szkoła Podstawowa im. Marii Konopnickiej w Wielkiej Wsi</t>
  </si>
  <si>
    <t>gmina Wojnicz</t>
  </si>
  <si>
    <t>ul. Szkolna 10, 32-830 Wojnicz</t>
  </si>
  <si>
    <t>Wielka Wieś 210, 32-810 Wojnicz</t>
  </si>
  <si>
    <t>OK-I.531.7.128.2021</t>
  </si>
  <si>
    <t>Szkoła Podstawowa nr 5 im. Orła Białego w Oświęcimiu</t>
  </si>
  <si>
    <t>Miasto Oświęcim</t>
  </si>
  <si>
    <t>ul. Kalicińskiego 5, 32-600 Oświęcim</t>
  </si>
  <si>
    <t>OK-I.531.7.130.2021</t>
  </si>
  <si>
    <t>Szkoła Podstawowa im. Mariusza Zaruskiego w Bielance</t>
  </si>
  <si>
    <t>Szkoła Podstawowa im. Marii Konopnickiej w Harkabuzie</t>
  </si>
  <si>
    <t>Szkoła Podstawowa im. Marii i Lecha Kaczyńskich w Podsarniu</t>
  </si>
  <si>
    <t>Szkoła Podstawowa im. Świętej Jadwigi Królowej w Rabie Wyżnej</t>
  </si>
  <si>
    <t>Szkoła Podstawowa im. B. Czecha w Rokicinach Podhalańskich wchodząca w skład Zespołu Szkolno- Przedszkolnego w Rokicinach Podhalańskich</t>
  </si>
  <si>
    <t>Szkoła Podstawowa im. Władysława Orkana w Sieniawie wchodzącej w skład Zespołu Szkolno - Przedszkolnego w Sieniawie</t>
  </si>
  <si>
    <t>Szkoła Podstawowa nr 1 im. Św. Jana Bosko w Skawie ze Szkołą Podstawową Filialną w Skawie</t>
  </si>
  <si>
    <t>Szkoła Podstawowa nr 3 im. Św. Brata Alberta w Skawie</t>
  </si>
  <si>
    <t>gmina Raba Wyżna</t>
  </si>
  <si>
    <t>Bielanka 29, 34-723 Bielanka</t>
  </si>
  <si>
    <t>Harkabuz 47, 34-721 Raba Wyżna</t>
  </si>
  <si>
    <t>Podsarnie 59, 34-721 Raba Wyżna</t>
  </si>
  <si>
    <t>Raba Wyżna 120, 34-721 Raba Wyżna</t>
  </si>
  <si>
    <t>Rokiciny Podhalańskie 156, 34-721 Raba Wyżna</t>
  </si>
  <si>
    <t xml:space="preserve">Sieniawa 95, 34-723 Sieniawa </t>
  </si>
  <si>
    <t>Skawa 584A, 34-713 Skawa</t>
  </si>
  <si>
    <t>Skawa 278, 34-713 Skawa</t>
  </si>
  <si>
    <t>OK-I.531.7.134.2021</t>
  </si>
  <si>
    <t xml:space="preserve">gmina Niedźwiedź </t>
  </si>
  <si>
    <t>Szkoła Podstawowa im. W. Orkana w Porębie Wielkiej</t>
  </si>
  <si>
    <t>Poręba Wielka 4, 34-735 Niedźwiedź</t>
  </si>
  <si>
    <t>Zespół Placówek Oświatowych - Szkoła Podstawowa im. Katarzyny Smreczyńskiej w Koninie</t>
  </si>
  <si>
    <t>Konina 5, 34-735 Niedźwiedź</t>
  </si>
  <si>
    <t>OK-I.531.7.136.2021</t>
  </si>
  <si>
    <t>Szkoła Podstawowa im. Leopolda Węgrzynowicza w Dobrej</t>
  </si>
  <si>
    <t>gmina Dobra</t>
  </si>
  <si>
    <t>Dobra 1, 34-642 Dobra</t>
  </si>
  <si>
    <t>OK-I.531.7.138.2021</t>
  </si>
  <si>
    <t xml:space="preserve">Publiczna Szkoła Podstawowa  w Krzeczowie </t>
  </si>
  <si>
    <t>gmina Rzezawa</t>
  </si>
  <si>
    <t>Krzeczów, ul. Szkolna 2, 32-700 Krzeczów</t>
  </si>
  <si>
    <t>OK-I.531.7.139.2021</t>
  </si>
  <si>
    <t>Zespóół Szkolno-Przedszkolny w Ryczowie</t>
  </si>
  <si>
    <t>ul. Szkolna 18, 34-115 Ryczów</t>
  </si>
  <si>
    <t>Zespóół Szkolno-Przedszkolny w Spytkowicach</t>
  </si>
  <si>
    <t>ul. Szkolna 14, 34-116 Spytkowice</t>
  </si>
  <si>
    <t>OK-I.531.7.141.2021</t>
  </si>
  <si>
    <t>gmina Limanowa</t>
  </si>
  <si>
    <t>Szkoła Podstawowa nr 1. im. Jana Pawła II w Męcinie</t>
  </si>
  <si>
    <t>Szkoła Podstawowa nr. 2 im. Stanisława Konarskiego w Starej Wsi</t>
  </si>
  <si>
    <t>Szkoła Podstawowa im. Marii Dąbrowskiej w Nowym Rybiu</t>
  </si>
  <si>
    <t xml:space="preserve">Szkoła Podstawowa im. Stanisława Wyspiańskiego w Mordarce </t>
  </si>
  <si>
    <t>Męcina 530, 34-654 Męcina</t>
  </si>
  <si>
    <t>Stara Wieś 459, 34-600 Limanowa</t>
  </si>
  <si>
    <t>Nowe Rybie 138, 34-652 Nowe Rybie</t>
  </si>
  <si>
    <t>Mordarka 204, 34-600 Limanowa</t>
  </si>
  <si>
    <t>OK-I.531.7.142.2021</t>
  </si>
  <si>
    <t>Szkoła Podstawowa w Oleśnie</t>
  </si>
  <si>
    <t>Szkoła Podstawowa w Dąbrówkach Breńskich</t>
  </si>
  <si>
    <t>000718418</t>
  </si>
  <si>
    <t>001189465</t>
  </si>
  <si>
    <t>gmina Olesno</t>
  </si>
  <si>
    <t>ul. Szkolna 5, 33-210 Olesno</t>
  </si>
  <si>
    <t>Dąbrówki Breńskie 151, 33-210 Olesno</t>
  </si>
  <si>
    <t>OK-I.531.7.143.2021</t>
  </si>
  <si>
    <t>gmina Tomice</t>
  </si>
  <si>
    <t>ul. Floriańska 16, 34-100 Tomice</t>
  </si>
  <si>
    <t>OK-I.531.7.144.2021</t>
  </si>
  <si>
    <t>Zespół Szkolno-Przedszkolny w Tomicach</t>
  </si>
  <si>
    <t>Szkoła Podstawowa im. Św. Jana Kantego</t>
  </si>
  <si>
    <t>gmina Łapanów</t>
  </si>
  <si>
    <t>Łapanów 195, 32-740 Łapanów</t>
  </si>
  <si>
    <t>OK-I.531.7.145.2021</t>
  </si>
  <si>
    <t>Publiczna Szkoła Podstawowa SPSK im. Św. Królowej Jadwigi w Barwałdzie Dolnym</t>
  </si>
  <si>
    <t>Stowarzyszenie Przyjaciół Szkół Katolickich</t>
  </si>
  <si>
    <t>Barwałd Dolny 64, 34-124 Klecza Górna</t>
  </si>
  <si>
    <t>gmina Klucze</t>
  </si>
  <si>
    <t>Szkoła Podstawowa im. Mikołaja Kopernika w Rodakach</t>
  </si>
  <si>
    <t>001192740</t>
  </si>
  <si>
    <t>Rodaki, ul. Strażacka 11, 32-310 Klucze</t>
  </si>
  <si>
    <t>Szkoła Podstawowa w Ryczówku</t>
  </si>
  <si>
    <t>001192734</t>
  </si>
  <si>
    <t>Ryczówek, ul. Dolna 12 32-310 Kluczek</t>
  </si>
  <si>
    <t>Szkoła Podstawowa im. Orła Białego w Jaroszowcu</t>
  </si>
  <si>
    <t>000736480</t>
  </si>
  <si>
    <t>Jaroszowiec, ul. Kolejowa 18, 32-310 Klucze</t>
  </si>
  <si>
    <t xml:space="preserve">Szkoła Podstawowa im. Marszałka Józefa Piłsudskiego </t>
  </si>
  <si>
    <t>001192728</t>
  </si>
  <si>
    <t>Bydlin, ul. Legionów 32, 32-310 Klucze</t>
  </si>
  <si>
    <t>OK-I.531.7.146.2021</t>
  </si>
  <si>
    <t>Szkoła Podstawowa w Bereście</t>
  </si>
  <si>
    <t>gmina Kruynica-Zdrój</t>
  </si>
  <si>
    <t>Berest 14, 33-380 Krynica-Zdrój</t>
  </si>
  <si>
    <t>OK-I.531.7.148.2021</t>
  </si>
  <si>
    <t>OK-I.531.7.152.2021</t>
  </si>
  <si>
    <t>Szkoła Podstawowa im. św. Stanisława Kostki w Modlnicy (w Zespole Szkolno-Przedszkolnym w Modlnicy)</t>
  </si>
  <si>
    <t>001234094</t>
  </si>
  <si>
    <t>Szkoła Podstawowa im. św. Jadwigi Królowej w Białym Kościele</t>
  </si>
  <si>
    <t>000703517</t>
  </si>
  <si>
    <t>gmina Wielka Wieś</t>
  </si>
  <si>
    <t>ul. Sportowa 2, 32-085 Modlnica</t>
  </si>
  <si>
    <t>Biały Kościół, ul. Krakowska 172, 32-089 Wielka Wieś</t>
  </si>
  <si>
    <t>OK-I.531.7.153.2021</t>
  </si>
  <si>
    <t>Szkoła Podstawowa nr 3 w Skawinie</t>
  </si>
  <si>
    <t>gmina Skawina</t>
  </si>
  <si>
    <t>gmina Skaiwna</t>
  </si>
  <si>
    <t>ul. Mickiewicza 11a, 32-054 Skawina</t>
  </si>
  <si>
    <t>Biblioteka Pedagogiczna w Skawinie</t>
  </si>
  <si>
    <t>ul. Mickiewicza 26, 32-050 Skawina</t>
  </si>
  <si>
    <t>OK-I.531.7.157.2021</t>
  </si>
  <si>
    <t>gmina Szczawnica</t>
  </si>
  <si>
    <t>Szkoła Podstawowa nr 1 im.Henryka Sienkiewicza w Szczawnicy</t>
  </si>
  <si>
    <t>Szkoła Podstawowa im.J.Pawła II w Szlachtowej</t>
  </si>
  <si>
    <t>ul. Główna 12, 34-480 Szczawnica</t>
  </si>
  <si>
    <t>Szlachtowa, ul. Jana Pawła II 25, 34-460 Szczawnica</t>
  </si>
  <si>
    <t>SZKOŁA PODSTAWOWA IM. ADAMA MICKIEWICZA W ŚWIĄTNIKACH GÓRNYCH</t>
  </si>
  <si>
    <t>.000703530</t>
  </si>
  <si>
    <t>Gmina Świątniki Górne</t>
  </si>
  <si>
    <t xml:space="preserve">LICEUM OGÓLNOKSZTAŁCĄCE WCHODZĄCE W SKŁAD ZESPOŁU SZKÓŁ  </t>
  </si>
  <si>
    <t>ul. Bruchnalskiego 35, 32-040 Świątniki Górne</t>
  </si>
  <si>
    <t>ul. Bielowicza 20, 32-040 Świątniki Górne</t>
  </si>
  <si>
    <t>OK-I.531.7.120.2021</t>
  </si>
  <si>
    <t>OK-I.531.7.161.2021</t>
  </si>
  <si>
    <t>Szkoła Podstawowa im. Jana Pawła II w Ochotnicy Dolnej</t>
  </si>
  <si>
    <t>Szkoła Podstawowa im. Ks. Prof.. Józefa Tischnera w Ochotnicy Dolnej</t>
  </si>
  <si>
    <t>Gmina Ochotnica Dolna</t>
  </si>
  <si>
    <t>osiedle Centrum 105, 34-452 Ochotnica Dolna</t>
  </si>
  <si>
    <t>osiedle Skrodne 240, 34-452 Ochotnica Dolna</t>
  </si>
  <si>
    <t>OK-I.531.7.162.2021</t>
  </si>
  <si>
    <t>Gmina Żabno</t>
  </si>
  <si>
    <t>Szkoła Podstawowa im. Stanisława Wyspiańskiego w Żabnie</t>
  </si>
  <si>
    <t>;001201960</t>
  </si>
  <si>
    <t>Szkoła Podstawowa im. Jana Wnęka w Odporyszowie</t>
  </si>
  <si>
    <t>;001277258</t>
  </si>
  <si>
    <t>Szkoła Podstawowa Sieradzy</t>
  </si>
  <si>
    <t>;001201953</t>
  </si>
  <si>
    <t>Szkoła Podstawowa im. Polskich Olimpijczyków w Niedomicach</t>
  </si>
  <si>
    <t>;000269073</t>
  </si>
  <si>
    <t>ul. Jagiełły 18, 33-240 Żabno</t>
  </si>
  <si>
    <t>ul. Źwiernik 41, 33-240 Żabno</t>
  </si>
  <si>
    <t>ul. Sieradza 70, 33-240 Żabno</t>
  </si>
  <si>
    <t>ul. Szkolna 2, 33-131 Niedomice</t>
  </si>
  <si>
    <t>Szkoła Podstawowa im. Generała Stanisława Maczka w Olszynach</t>
  </si>
  <si>
    <t>ul. Olszyny 57, 32-831 Olszyny</t>
  </si>
  <si>
    <t>OK-I.531.7.165.2021</t>
  </si>
  <si>
    <t>Stowarzyszenie im. Ks. Lucjana Morawskiego w Olszynach</t>
  </si>
  <si>
    <t>Uczelnia Jańskiego z siedzibą w Łomży</t>
  </si>
  <si>
    <t>Szkoła Podstawowa im. Bogdana Jańskiego w Krakowie</t>
  </si>
  <si>
    <t>os. Niepodległości 19, 31-862 Kraków</t>
  </si>
  <si>
    <t>OK-I.531.7.168.2021</t>
  </si>
  <si>
    <t>OK-I.531.7.169.2021</t>
  </si>
  <si>
    <t>Gmina Liszki</t>
  </si>
  <si>
    <t>Zespół Szkół Gminnych w Bogucicach - Szkoła Podstawowa w Bogucicach</t>
  </si>
  <si>
    <t>Bogucice 83,  32-711 Bogucice</t>
  </si>
  <si>
    <t xml:space="preserve">Szkoła Podstawowa w Dąbrowicy </t>
  </si>
  <si>
    <t>Dąbrowica 67, 32-744 Łapczyca</t>
  </si>
  <si>
    <t>Zespół Szkół Gminnych w Proszówkach - Szkoła Podstawowa w Proszówkach</t>
  </si>
  <si>
    <t>Proszówki 365, 32-700 Bochnia</t>
  </si>
  <si>
    <t>Zespół Placówek Oświatowych w Kasince Małej</t>
  </si>
  <si>
    <t>Szkoła Podstawowa Nr 2 w Lubomierzu</t>
  </si>
  <si>
    <t>Szkoła Podstawowa w Glisnem</t>
  </si>
  <si>
    <t>Zespół Szkoły i Przedszkola w Łostówce</t>
  </si>
  <si>
    <t>Szkoła Podstawowa nr 2 w Zespole Szkoły i Przedszkola nr 2 w Kasinie Wielkiej</t>
  </si>
  <si>
    <t>Kasinka Mała 513, 34-734 Kasinka Mała</t>
  </si>
  <si>
    <t>Lubomierz 302, 34-736 Lubomierz</t>
  </si>
  <si>
    <t>Glisne 70, 34-730 Mszana Dolna</t>
  </si>
  <si>
    <t>Łostówka 245, 34-730 Mszana Dolna</t>
  </si>
  <si>
    <t>Kasina Wielka 762, 34-741 Kasina Wielka</t>
  </si>
  <si>
    <t>Publiczna Szkoła Podstawowa z Oddziałem Przedszkolnym w Poskwitowie</t>
  </si>
  <si>
    <t>Stowarzysznie Przyjaciół Szkoły</t>
  </si>
  <si>
    <t>Poskwitów 92, 32-095 Iwanowice Włościańskie</t>
  </si>
  <si>
    <t>OK-I.531.7.154.2021</t>
  </si>
  <si>
    <t>Szkoła Podstawowa im. Edwarda Klesczyńskiego</t>
  </si>
  <si>
    <t>Gmina Radziemice</t>
  </si>
  <si>
    <t>Radziemice 2, 32-107 Radziemice</t>
  </si>
  <si>
    <t>Szkoła Podstawowa im. Władysława Broniewskiego</t>
  </si>
  <si>
    <t>Łętkowice 113, 32-107 Radziemice</t>
  </si>
  <si>
    <t>OK-I.531.7.158.2021</t>
  </si>
  <si>
    <t>Szkoła Podstawowa im. Św. Matki Teresy z Kalkuty w Cholerzynie</t>
  </si>
  <si>
    <t>001234600</t>
  </si>
  <si>
    <t>Szkoła Podstawowa Nr 1 im. Św. Józefa w Kaszowie</t>
  </si>
  <si>
    <t>001234639</t>
  </si>
  <si>
    <t>Szkoła Podstawowa im.  św. Jana Kantego w Liszkach</t>
  </si>
  <si>
    <t>000703552</t>
  </si>
  <si>
    <t>Zespół Szkolno-Przedszkolny Szkoła Podstawowa
w Morawicy</t>
  </si>
  <si>
    <t>001234674</t>
  </si>
  <si>
    <t>Szkoła Podstawowa im. Księcia Józefa Poniatowskiego w Mnikowie</t>
  </si>
  <si>
    <t>368089756</t>
  </si>
  <si>
    <t>Szkoła Podstawowa im. Jana Długosza w Piekarach</t>
  </si>
  <si>
    <t>001234680</t>
  </si>
  <si>
    <t>Szkoła Podstawowa im. Króla Jana III Sobieskiego w Rącznej</t>
  </si>
  <si>
    <t>001234697</t>
  </si>
  <si>
    <t>Cholerzyn 205, 32-060 Liszki</t>
  </si>
  <si>
    <t>Kaszów 185, 32-060 Liszki</t>
  </si>
  <si>
    <t>Liszki 457, 32-060 Liszki</t>
  </si>
  <si>
    <t>Morawica 388, 32-084 Morawica</t>
  </si>
  <si>
    <t>Mników 13, 32-084 Morawica</t>
  </si>
  <si>
    <t>Piekary 100, 32-060 Liszki</t>
  </si>
  <si>
    <t>Rączna 1, 32-060 Liszki</t>
  </si>
  <si>
    <t>ZESPÓŁ SZKOLNO - PRZEDSZKOLNY W CZUBROWICACH</t>
  </si>
  <si>
    <t>ZESPÓŁ SZKÓŁ W JERZMANOWICACH</t>
  </si>
  <si>
    <t>ZESPÓŁ SZKÓŁ W PRZEGINI</t>
  </si>
  <si>
    <t>SZKOŁA PODSTAWOWA IM. MARII KONOPNICKIEJ W RACŁAWICACH wraz z Oddziałem Przedszkolnym</t>
  </si>
  <si>
    <t>001234941</t>
  </si>
  <si>
    <t>ZESPÓŁ SZKOLNO-PRZEDSZKOLNY W SĄSPOWIE</t>
  </si>
  <si>
    <t>Społeczna Szkoła Podstawowa nr 1 im. Józefa Piłsudskiego w Krakowie</t>
  </si>
  <si>
    <t>Towarzystwo Oświaty i Wychowania "PRO PATRIA ET PRO DOMO SUA" w Krakowie</t>
  </si>
  <si>
    <t>ul. Forteczna 54, 30-437 Kraków</t>
  </si>
  <si>
    <t>OK-I.531.7.126.2021</t>
  </si>
  <si>
    <t>Prywatna Szkoła Podstawowa Salwator</t>
  </si>
  <si>
    <t>ALUMNUS sp. Zoo</t>
  </si>
  <si>
    <t>ul. Senatorska 39, 30-106 Kraków</t>
  </si>
  <si>
    <t>OK-I.531.7.121.2021</t>
  </si>
  <si>
    <t>Szkoła Podstawowa nr 21 z oddziałami Integracyjnymi</t>
  </si>
  <si>
    <t>II Liceum Ogólnokształcące w Zespole Szkół ogólnokształcących</t>
  </si>
  <si>
    <t>000702860</t>
  </si>
  <si>
    <t>VI Liceum Ogólnokształcące w Zespole Szkół nr 3</t>
  </si>
  <si>
    <t>Rokitniańczyków 26, 33-300 Nowy Sącz</t>
  </si>
  <si>
    <t>Żeromskiego 16, 33-300 Nowy Sącz</t>
  </si>
  <si>
    <t>Morawskiego 2, 33-300 Nowy Sącz</t>
  </si>
  <si>
    <t>Szkoła Podstawowa im. Św. Kazimierza Jagiellończyka w Bańskiej Niżnej</t>
  </si>
  <si>
    <t>Szkoła Podstawowa w Borze</t>
  </si>
  <si>
    <t>Szkoła Podstawowa im. Św. Jana Kantego w Maruszynie Dolnej</t>
  </si>
  <si>
    <t>Szkoła Podstawowa im. Św. Stanisława Kostki w Maruszynie Górnej</t>
  </si>
  <si>
    <t>Szkoła Podstawowa im. Św. Jadwigi Królowej w Skrzypnem</t>
  </si>
  <si>
    <t>Papieska 141, 34-424 Bańska Niżna</t>
  </si>
  <si>
    <t>Jana Pawła II 44, 34-424 Bór</t>
  </si>
  <si>
    <t>Jana Pawła II 83,34-424 Maruszyna Dolna</t>
  </si>
  <si>
    <t>Jana Pawła II 29, 34-424 Maruszyna Górna</t>
  </si>
  <si>
    <t>Św. Jadwigi Królowej 128,34-424 Skrzypne</t>
  </si>
  <si>
    <t>Czubrowice 85, 32-049 Przeginia</t>
  </si>
  <si>
    <t>ul. Szkolna 2, 32-048 Jerzmanowice</t>
  </si>
  <si>
    <t>Przeginia 403, 32-049 Przeginia</t>
  </si>
  <si>
    <t>Racławice 329, 32-049 Przeginia</t>
  </si>
  <si>
    <t>Sąspów 32, 32-048 Jerzmanowice</t>
  </si>
  <si>
    <t>Gmina Miejska Kraków</t>
  </si>
  <si>
    <t>Szkoła Podstawowa nr 18</t>
  </si>
  <si>
    <t>000709804</t>
  </si>
  <si>
    <t>Szkoła Podstawowa nr 27</t>
  </si>
  <si>
    <t>Szkoła Podstawowa nr 37</t>
  </si>
  <si>
    <t>000709023</t>
  </si>
  <si>
    <t>Szkoła Podstawowa nr 49</t>
  </si>
  <si>
    <t>Szkoła Podstawowa nr 54</t>
  </si>
  <si>
    <t>000709477</t>
  </si>
  <si>
    <t>Szkoła Podstawowa nr 72</t>
  </si>
  <si>
    <t>000699282</t>
  </si>
  <si>
    <t>Szkoła Podstawowa z Oddziałami Integracyjnymi nr 77</t>
  </si>
  <si>
    <t>Szkoła Podstawowa nr 80</t>
  </si>
  <si>
    <t>000706069</t>
  </si>
  <si>
    <t>Szkoła Podstawowa nr 85</t>
  </si>
  <si>
    <t>000709112</t>
  </si>
  <si>
    <t>Szkoła Podstawowa nr 86</t>
  </si>
  <si>
    <t>000709129</t>
  </si>
  <si>
    <t>Szkoła Podstawowa nr 88</t>
  </si>
  <si>
    <t>000709141</t>
  </si>
  <si>
    <t>Szkoła Podstawowa nr 92</t>
  </si>
  <si>
    <t>000709164</t>
  </si>
  <si>
    <t>Szkoła Podstawowa z Oddziałami Integracyjnymi nr 98</t>
  </si>
  <si>
    <t>000709170</t>
  </si>
  <si>
    <t>Szkoła Podstawowa nr 101</t>
  </si>
  <si>
    <t>000709201</t>
  </si>
  <si>
    <t>Szkoła Podstawowa nr 106 - Zespół Szkolno Przedszkolny nr 18</t>
  </si>
  <si>
    <t>Szkoła Podstawowa nr 123</t>
  </si>
  <si>
    <t>000709603</t>
  </si>
  <si>
    <t>Szkoła Podstawowa nr 124</t>
  </si>
  <si>
    <t>000709610</t>
  </si>
  <si>
    <t>Szkoła Podstawowa nr 132</t>
  </si>
  <si>
    <t>000709626</t>
  </si>
  <si>
    <t>Szkoła Podstawowa nr 137</t>
  </si>
  <si>
    <t>000709678</t>
  </si>
  <si>
    <t>Szkoła Podstawowa nr 144</t>
  </si>
  <si>
    <t>000709336</t>
  </si>
  <si>
    <t>III Liceum Ogólnokształcące</t>
  </si>
  <si>
    <t>VI Liceum Ogólnokształcące</t>
  </si>
  <si>
    <t>000700358</t>
  </si>
  <si>
    <t>XIII Liceum Ogólnokształcące</t>
  </si>
  <si>
    <t>000700387</t>
  </si>
  <si>
    <t>XXIV Liceum Ogólnokształcące</t>
  </si>
  <si>
    <t>XLI Liceum Ogólnokształcące</t>
  </si>
  <si>
    <t>XLII Liceum Ogólnokształcące</t>
  </si>
  <si>
    <t>Technikum Gastronomiczne nr 11 - Zespół Szkół Gastronomicznych nr 2</t>
  </si>
  <si>
    <t>000186878</t>
  </si>
  <si>
    <t>Technikum Mechaniczne nr 15 - Zespół Szkół Mechanicznych nr 1</t>
  </si>
  <si>
    <t>Technikum Energetyczno-Elektroniczne nr 9 - Zespół Szkół Energetycznych</t>
  </si>
  <si>
    <t>000181852</t>
  </si>
  <si>
    <t>Technikum Inżynierii Środowiska nr 13 - Zespół Szkół Inzynierii Środowiska i Melioracji</t>
  </si>
  <si>
    <t>000094449</t>
  </si>
  <si>
    <t>Technikum nr 2 - Zespół Szkół Zawodowych nr 2</t>
  </si>
  <si>
    <t>000184520</t>
  </si>
  <si>
    <t>Technikum Ekonomiczno-Hotelarskie nr 4 - Zespół Szkół Ekonomicznych nr 1</t>
  </si>
  <si>
    <t>000181266</t>
  </si>
  <si>
    <t>000184773</t>
  </si>
  <si>
    <t>Technikum Chemiczne i Ochrony Środowiska nr 3 - Zespół Szkół Chemicznych</t>
  </si>
  <si>
    <t>Technikum Łączności nr 14 - Zespół Szkół Łączności</t>
  </si>
  <si>
    <t>000183207</t>
  </si>
  <si>
    <t>Półkole 11, 31-559 Kraków</t>
  </si>
  <si>
    <t>Podedworze 16, 30-686 Kraków</t>
  </si>
  <si>
    <t>os. Stalowe 18, 31-922 Kraków</t>
  </si>
  <si>
    <t>J. Montwiłła-Mireckiego 29, 30-426 Kraków</t>
  </si>
  <si>
    <t>ul.Tyniecka 122, 30-376 Kraków</t>
  </si>
  <si>
    <t>al. Modrzewiowa 23, 30-224 Kraków</t>
  </si>
  <si>
    <t>os. Złotego Wieku 36, 31-618 Kraków</t>
  </si>
  <si>
    <t>os. Na Skarpie 8, 31-909 Kraków</t>
  </si>
  <si>
    <t>os. Złotego Wieku 4, 31-615 Kraków</t>
  </si>
  <si>
    <t>os. Jagiellońskie 18, 31-833 Kraków</t>
  </si>
  <si>
    <t>os. Szklane Domy 2, 31-972 Kraków</t>
  </si>
  <si>
    <t>os. J. Strusia 19, 31-810 Kraków</t>
  </si>
  <si>
    <t>os. Na Stoku 52, 31-708 Kraków</t>
  </si>
  <si>
    <t>os. Jagiellońskie 9, 31-832 Kraków</t>
  </si>
  <si>
    <t>Litewska 34, 30-014 Kraków</t>
  </si>
  <si>
    <t>Okólna 16, 30-684 Kraków</t>
  </si>
  <si>
    <t>F. Weigla 2, 30-898 Kraków</t>
  </si>
  <si>
    <t>Bolesława Śmiałego 6, 30-398 Kraków</t>
  </si>
  <si>
    <t>Wrobela 79, 30-798 Kraków</t>
  </si>
  <si>
    <t>os. Bohaterów Września 13, 31-620 Kraków</t>
  </si>
  <si>
    <t>os. Wysokie 6, 31-818 Kraków</t>
  </si>
  <si>
    <t>Wąska 7, 31-057 Kraków</t>
  </si>
  <si>
    <t>Sądowa 4, 31-542 Kraków</t>
  </si>
  <si>
    <t>W. "Wilka" Wyrwińskiego 1, 31-517 Kraków</t>
  </si>
  <si>
    <t>Rynek Kleparski 18, 31-150 Kraków</t>
  </si>
  <si>
    <t>Studencka 13, 31-116 Kraków</t>
  </si>
  <si>
    <t>Zamoyskiego 6, 0-523 Kraków</t>
  </si>
  <si>
    <t>al. Mickiewicza 5, 31-120 Kraków</t>
  </si>
  <si>
    <t>Loretańska 16, 31-114 Kraków</t>
  </si>
  <si>
    <t>Ułanów 9, 31-450 Kraków</t>
  </si>
  <si>
    <t>os. Szkolne 18, 31-977 Kraków</t>
  </si>
  <si>
    <t>Kapucyńska 2, 31-113 Kraków</t>
  </si>
  <si>
    <t>os. Spółdzielcze 6, 31-943 Kraków</t>
  </si>
  <si>
    <t>Krupnicza 44, 31-123 Kraków</t>
  </si>
  <si>
    <t>Monte Casino 31, 33-337 Kraków</t>
  </si>
  <si>
    <t>OK-I.531.7.96.2021</t>
  </si>
  <si>
    <t xml:space="preserve">Gmina Myślenice </t>
  </si>
  <si>
    <t xml:space="preserve">Szkoła Podstawowa nr 3 w Myślenicach </t>
  </si>
  <si>
    <t>Szkoła Podstawowa w Bęczarce</t>
  </si>
  <si>
    <t>Zespół Placówek Oświatowych w Borzęcie – szkoła podstawowa</t>
  </si>
  <si>
    <t>Zespół Placówek Oświatowych w Drogini – szkoła podstawowa</t>
  </si>
  <si>
    <t>Zespół Placówek Oświatowych w Jasienicy – szkoła podstawowa</t>
  </si>
  <si>
    <t>Szkoła Podstawowa w Jaworniku</t>
  </si>
  <si>
    <t>Zespół Placówek Oświatowych w Głogoczowie – szkoła podstawowa</t>
  </si>
  <si>
    <t>Szkoła Podstawowa w Krzyszkowicach</t>
  </si>
  <si>
    <t>Szkoła Podstawowa w Polance</t>
  </si>
  <si>
    <t>Szkoła Podstawowa w Porębie</t>
  </si>
  <si>
    <t>Szkoła Podstawowa w Zawadzie</t>
  </si>
  <si>
    <t>OK-I.531.7.40.2021</t>
  </si>
  <si>
    <t>Pardyaka 26, 32-400 Myślenice</t>
  </si>
  <si>
    <t>Bęczarka 14, 32-444 Głogoczów</t>
  </si>
  <si>
    <t>Borzęta 368, 32-400 Myślenice</t>
  </si>
  <si>
    <t>Droginia 20, 32-400 Myślenice</t>
  </si>
  <si>
    <t>Jasienica 48, 32-400 Myślenice</t>
  </si>
  <si>
    <t>Jawornik 293, 32-400 Myślenice</t>
  </si>
  <si>
    <t>Głogoczów 297, 32-444 Głogoczów</t>
  </si>
  <si>
    <t>Krzyszkowice 368, 32-445 Krzyszkowice</t>
  </si>
  <si>
    <t>Polanka 71, 32-400 Myślenice</t>
  </si>
  <si>
    <t>Poręba 16, 32-425 Trzemieśnia</t>
  </si>
  <si>
    <t>Zawada 24, 32-445 Krzeszkowice</t>
  </si>
  <si>
    <r>
      <rPr>
        <b/>
        <sz val="11"/>
        <color rgb="FFFF0000"/>
        <rFont val="Arial"/>
        <family val="2"/>
        <charset val="238"/>
      </rPr>
      <t>80102</t>
    </r>
    <r>
      <rPr>
        <sz val="11"/>
        <color theme="1"/>
        <rFont val="Arial"/>
        <family val="2"/>
        <charset val="238"/>
      </rPr>
      <t xml:space="preserve">
podst. 
specjalna</t>
    </r>
  </si>
  <si>
    <r>
      <rPr>
        <b/>
        <sz val="11"/>
        <color rgb="FFFF0000"/>
        <rFont val="Arial"/>
        <family val="2"/>
        <charset val="238"/>
      </rPr>
      <t>80115</t>
    </r>
    <r>
      <rPr>
        <sz val="11"/>
        <color theme="1"/>
        <rFont val="Arial"/>
        <family val="2"/>
        <charset val="238"/>
      </rPr>
      <t xml:space="preserve">
technikum</t>
    </r>
  </si>
  <si>
    <r>
      <rPr>
        <b/>
        <sz val="11"/>
        <color rgb="FFFF0000"/>
        <rFont val="Arial"/>
        <family val="2"/>
        <charset val="238"/>
      </rPr>
      <t>80116</t>
    </r>
    <r>
      <rPr>
        <sz val="11"/>
        <color theme="1"/>
        <rFont val="Arial"/>
        <family val="2"/>
        <charset val="238"/>
      </rPr>
      <t xml:space="preserve">
policealna</t>
    </r>
  </si>
  <si>
    <r>
      <rPr>
        <b/>
        <sz val="11"/>
        <color rgb="FFFF0000"/>
        <rFont val="Arial"/>
        <family val="2"/>
        <charset val="238"/>
      </rPr>
      <t>80117</t>
    </r>
    <r>
      <rPr>
        <sz val="11"/>
        <color theme="1"/>
        <rFont val="Arial"/>
        <family val="2"/>
        <charset val="238"/>
      </rPr>
      <t xml:space="preserve">
branżowa
I stopnia</t>
    </r>
  </si>
  <si>
    <r>
      <rPr>
        <b/>
        <sz val="11"/>
        <color rgb="FFFF0000"/>
        <rFont val="Arial"/>
        <family val="2"/>
        <charset val="238"/>
      </rPr>
      <t>80120</t>
    </r>
    <r>
      <rPr>
        <sz val="11"/>
        <color theme="1"/>
        <rFont val="Arial"/>
        <family val="2"/>
        <charset val="238"/>
      </rPr>
      <t xml:space="preserve">
liceum</t>
    </r>
  </si>
  <si>
    <r>
      <rPr>
        <b/>
        <sz val="11"/>
        <color rgb="FFFF0000"/>
        <rFont val="Arial"/>
        <family val="2"/>
        <charset val="238"/>
      </rPr>
      <t>80121</t>
    </r>
    <r>
      <rPr>
        <sz val="11"/>
        <color theme="1"/>
        <rFont val="Arial"/>
        <family val="2"/>
        <charset val="238"/>
      </rPr>
      <t xml:space="preserve">
liceum
specjalne</t>
    </r>
  </si>
  <si>
    <r>
      <rPr>
        <b/>
        <sz val="11"/>
        <color rgb="FFFF0000"/>
        <rFont val="Arial"/>
        <family val="2"/>
        <charset val="238"/>
      </rPr>
      <t>80132</t>
    </r>
    <r>
      <rPr>
        <sz val="11"/>
        <color theme="1"/>
        <rFont val="Arial"/>
        <family val="2"/>
        <charset val="238"/>
      </rPr>
      <t xml:space="preserve">
artystyczna</t>
    </r>
  </si>
  <si>
    <r>
      <rPr>
        <b/>
        <sz val="11"/>
        <color rgb="FFFF0000"/>
        <rFont val="Arial"/>
        <family val="2"/>
        <charset val="238"/>
      </rPr>
      <t>80147</t>
    </r>
    <r>
      <rPr>
        <sz val="11"/>
        <color theme="1"/>
        <rFont val="Arial"/>
        <family val="2"/>
        <charset val="238"/>
      </rPr>
      <t xml:space="preserve">
biblioteka
pedagogi</t>
    </r>
  </si>
  <si>
    <r>
      <rPr>
        <b/>
        <sz val="11"/>
        <color rgb="FFFF0000"/>
        <rFont val="Arial"/>
        <family val="2"/>
        <charset val="238"/>
      </rPr>
      <t>85402</t>
    </r>
    <r>
      <rPr>
        <sz val="11"/>
        <color theme="1"/>
        <rFont val="Arial"/>
        <family val="2"/>
        <charset val="238"/>
      </rPr>
      <t xml:space="preserve">
specja
osrodek
wychowawczy</t>
    </r>
  </si>
  <si>
    <r>
      <rPr>
        <b/>
        <sz val="11"/>
        <color rgb="FFFF0000"/>
        <rFont val="Arial"/>
        <family val="2"/>
        <charset val="238"/>
      </rPr>
      <t>85403</t>
    </r>
    <r>
      <rPr>
        <sz val="11"/>
        <color theme="1"/>
        <rFont val="Arial"/>
        <family val="2"/>
        <charset val="238"/>
      </rPr>
      <t xml:space="preserve">
spec. Ośrodek
szkolno-
wychow.</t>
    </r>
  </si>
  <si>
    <t>75 z SIO wynika 88</t>
  </si>
  <si>
    <t>71 z SIO nawet 73</t>
  </si>
  <si>
    <t>89 z SIO 71</t>
  </si>
  <si>
    <t>Aktualny stan księgozbioru i wyposażenia bibliotek szkolnych/ pedagogicznych</t>
  </si>
  <si>
    <t>84 wg SIO</t>
  </si>
  <si>
    <t>Zespół Szkół im. Władysława Stanisława Reymonta w Brniu - technikum</t>
  </si>
  <si>
    <t>gmina Spytkowice (powiat wadowicki)</t>
  </si>
  <si>
    <t>gmina Spytkowice (poweiat wadowicki)</t>
  </si>
  <si>
    <t>Technikum Ekonomiczno-Handlowe nr 5 - Zespół Szkół Ekonomicznych nr 2</t>
  </si>
  <si>
    <t xml:space="preserve">85 z SIO 66 </t>
  </si>
  <si>
    <t>Zespół Szkół Techniczno-Usługowych w Trzebini (technikum)</t>
  </si>
  <si>
    <t xml:space="preserve">Zespół Szkół Ogólnokształcących nr 1 w Tarnowie Szkoła Podstawowa </t>
  </si>
  <si>
    <t>1206 z SIO 518</t>
  </si>
  <si>
    <t>Zestawienie rekomendowanych do objęcia wsparciem w 2021 r. szkół i bibliotek pedagogicznych.</t>
  </si>
  <si>
    <t xml:space="preserve">
rodzaj szkoły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</si>
</sst>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zł&quot;"/>
    <numFmt numFmtId="165" formatCode="#,##0\ &quot;zł&quot;"/>
    <numFmt numFmtId="166" formatCode="0.0%"/>
  </numFmts>
  <fonts count="11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75">
    <xf numFmtId="0" fontId="0" fillId="0" borderId="0" xfId="0"/>
    <xf numFmtId="164" fontId="3" fillId="2" borderId="3" xfId="0" applyNumberFormat="1" applyFont="1" applyFill="1" applyBorder="1" applyAlignment="1">
      <alignment horizontal="right" vertical="center" wrapText="1"/>
    </xf>
    <xf numFmtId="164" fontId="3" fillId="2" borderId="6" xfId="0" applyNumberFormat="1" applyFont="1" applyFill="1" applyBorder="1" applyAlignment="1">
      <alignment horizontal="right" vertical="center" wrapText="1"/>
    </xf>
    <xf numFmtId="164" fontId="3" fillId="2" borderId="19" xfId="0" applyNumberFormat="1" applyFont="1" applyFill="1" applyBorder="1" applyAlignment="1">
      <alignment horizontal="right" vertical="center" wrapText="1"/>
    </xf>
    <xf numFmtId="0" fontId="3" fillId="2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wrapText="1"/>
    </xf>
    <xf numFmtId="0" fontId="3" fillId="2" borderId="0" xfId="0" applyFont="1" applyFill="1" applyAlignment="1" applyProtection="1">
      <alignment horizontal="center"/>
    </xf>
    <xf numFmtId="166" fontId="6" fillId="2" borderId="3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right" vertical="center" wrapText="1"/>
    </xf>
    <xf numFmtId="165" fontId="6" fillId="2" borderId="3" xfId="0" applyNumberFormat="1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164" fontId="6" fillId="2" borderId="3" xfId="0" applyNumberFormat="1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9" fillId="2" borderId="0" xfId="0" applyFont="1" applyFill="1"/>
    <xf numFmtId="0" fontId="6" fillId="2" borderId="0" xfId="0" applyFont="1" applyFill="1"/>
    <xf numFmtId="0" fontId="6" fillId="2" borderId="6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164" fontId="6" fillId="2" borderId="7" xfId="0" applyNumberFormat="1" applyFont="1" applyFill="1" applyBorder="1" applyAlignment="1">
      <alignment horizontal="right" vertical="center" wrapText="1"/>
    </xf>
    <xf numFmtId="165" fontId="6" fillId="2" borderId="15" xfId="0" applyNumberFormat="1" applyFont="1" applyFill="1" applyBorder="1" applyAlignment="1">
      <alignment vertical="center"/>
    </xf>
    <xf numFmtId="0" fontId="6" fillId="2" borderId="0" xfId="0" applyFont="1" applyFill="1" applyAlignment="1">
      <alignment wrapText="1"/>
    </xf>
    <xf numFmtId="0" fontId="6" fillId="2" borderId="3" xfId="0" applyFont="1" applyFill="1" applyBorder="1" applyAlignment="1">
      <alignment wrapText="1"/>
    </xf>
    <xf numFmtId="0" fontId="3" fillId="2" borderId="3" xfId="0" applyFont="1" applyFill="1" applyBorder="1" applyAlignment="1">
      <alignment horizontal="center" vertical="center"/>
    </xf>
    <xf numFmtId="165" fontId="6" fillId="2" borderId="6" xfId="0" applyNumberFormat="1" applyFont="1" applyFill="1" applyBorder="1" applyAlignment="1">
      <alignment vertical="center"/>
    </xf>
    <xf numFmtId="49" fontId="6" fillId="2" borderId="3" xfId="0" applyNumberFormat="1" applyFont="1" applyFill="1" applyBorder="1" applyAlignment="1">
      <alignment horizontal="center" vertical="center" wrapText="1"/>
    </xf>
    <xf numFmtId="165" fontId="6" fillId="2" borderId="6" xfId="0" applyNumberFormat="1" applyFont="1" applyFill="1" applyBorder="1" applyAlignment="1">
      <alignment horizontal="center" vertical="center"/>
    </xf>
    <xf numFmtId="164" fontId="6" fillId="2" borderId="14" xfId="0" applyNumberFormat="1" applyFont="1" applyFill="1" applyBorder="1" applyAlignment="1">
      <alignment horizontal="right" vertical="center" wrapText="1"/>
    </xf>
    <xf numFmtId="165" fontId="6" fillId="2" borderId="6" xfId="0" applyNumberFormat="1" applyFont="1" applyFill="1" applyBorder="1" applyAlignment="1">
      <alignment horizontal="right" vertical="center"/>
    </xf>
    <xf numFmtId="164" fontId="6" fillId="2" borderId="3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2" borderId="3" xfId="0" applyFont="1" applyFill="1" applyBorder="1" applyAlignment="1">
      <alignment vertical="center" wrapText="1"/>
    </xf>
    <xf numFmtId="0" fontId="10" fillId="2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9" fillId="0" borderId="0" xfId="0" applyFont="1" applyFill="1"/>
    <xf numFmtId="0" fontId="6" fillId="0" borderId="0" xfId="0" applyFont="1" applyFill="1"/>
    <xf numFmtId="0" fontId="8" fillId="0" borderId="0" xfId="0" applyFont="1" applyFill="1" applyAlignment="1">
      <alignment wrapText="1"/>
    </xf>
    <xf numFmtId="164" fontId="6" fillId="2" borderId="0" xfId="0" applyNumberFormat="1" applyFont="1" applyFill="1" applyBorder="1" applyAlignment="1">
      <alignment horizontal="righ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left" vertical="center" wrapText="1"/>
    </xf>
    <xf numFmtId="49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49" fontId="3" fillId="2" borderId="0" xfId="0" applyNumberFormat="1" applyFont="1" applyFill="1" applyAlignment="1">
      <alignment horizontal="left" vertical="center" wrapText="1"/>
    </xf>
    <xf numFmtId="164" fontId="6" fillId="2" borderId="0" xfId="0" applyNumberFormat="1" applyFont="1" applyFill="1" applyBorder="1" applyAlignment="1">
      <alignment horizontal="left" vertical="center" wrapText="1"/>
    </xf>
    <xf numFmtId="164" fontId="3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left" wrapText="1"/>
    </xf>
    <xf numFmtId="0" fontId="3" fillId="2" borderId="3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wrapText="1"/>
    </xf>
    <xf numFmtId="0" fontId="6" fillId="2" borderId="11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wrapText="1"/>
    </xf>
    <xf numFmtId="49" fontId="3" fillId="2" borderId="3" xfId="0" applyNumberFormat="1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49" fontId="3" fillId="2" borderId="6" xfId="0" applyNumberFormat="1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center" wrapText="1"/>
    </xf>
    <xf numFmtId="49" fontId="3" fillId="2" borderId="19" xfId="0" applyNumberFormat="1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3" xfId="0" quotePrefix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wrapText="1"/>
    </xf>
    <xf numFmtId="49" fontId="8" fillId="2" borderId="3" xfId="0" applyNumberFormat="1" applyFont="1" applyFill="1" applyBorder="1" applyAlignment="1">
      <alignment horizontal="center" wrapText="1"/>
    </xf>
    <xf numFmtId="0" fontId="8" fillId="2" borderId="15" xfId="0" applyFont="1" applyFill="1" applyBorder="1" applyAlignment="1">
      <alignment horizontal="left" vertical="center" wrapText="1"/>
    </xf>
    <xf numFmtId="164" fontId="8" fillId="2" borderId="3" xfId="0" applyNumberFormat="1" applyFont="1" applyFill="1" applyBorder="1" applyAlignment="1">
      <alignment horizontal="right" vertical="center" wrapText="1"/>
    </xf>
    <xf numFmtId="165" fontId="8" fillId="2" borderId="6" xfId="0" applyNumberFormat="1" applyFont="1" applyFill="1" applyBorder="1" applyAlignment="1">
      <alignment vertical="center"/>
    </xf>
    <xf numFmtId="166" fontId="8" fillId="2" borderId="3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vertical="center"/>
    </xf>
    <xf numFmtId="0" fontId="8" fillId="2" borderId="0" xfId="0" applyFont="1" applyFill="1"/>
    <xf numFmtId="0" fontId="6" fillId="0" borderId="0" xfId="0" applyFont="1" applyFill="1" applyBorder="1" applyAlignment="1" applyProtection="1">
      <alignment horizontal="center" vertical="center" wrapText="1"/>
    </xf>
    <xf numFmtId="0" fontId="6" fillId="2" borderId="16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49" fontId="3" fillId="2" borderId="3" xfId="0" applyNumberFormat="1" applyFont="1" applyFill="1" applyBorder="1" applyAlignment="1">
      <alignment horizontal="right" vertical="center" wrapText="1"/>
    </xf>
    <xf numFmtId="0" fontId="6" fillId="2" borderId="17" xfId="2" applyFont="1" applyFill="1" applyBorder="1" applyAlignment="1">
      <alignment horizontal="left" vertical="center" wrapText="1"/>
    </xf>
    <xf numFmtId="49" fontId="6" fillId="2" borderId="17" xfId="2" applyNumberFormat="1" applyFont="1" applyFill="1" applyBorder="1" applyAlignment="1">
      <alignment horizontal="center" vertical="center"/>
    </xf>
    <xf numFmtId="0" fontId="6" fillId="2" borderId="17" xfId="2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164" fontId="6" fillId="2" borderId="6" xfId="0" applyNumberFormat="1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left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wrapText="1"/>
    </xf>
    <xf numFmtId="0" fontId="3" fillId="2" borderId="15" xfId="0" applyFont="1" applyFill="1" applyBorder="1" applyAlignment="1">
      <alignment wrapText="1"/>
    </xf>
    <xf numFmtId="0" fontId="8" fillId="2" borderId="3" xfId="2" applyFont="1" applyFill="1" applyBorder="1" applyAlignment="1">
      <alignment horizontal="left" vertical="center" wrapText="1"/>
    </xf>
    <xf numFmtId="0" fontId="6" fillId="2" borderId="3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 wrapText="1"/>
    </xf>
    <xf numFmtId="1" fontId="0" fillId="2" borderId="0" xfId="0" applyNumberFormat="1" applyFill="1" applyAlignment="1">
      <alignment horizontal="center" vertical="center"/>
    </xf>
    <xf numFmtId="0" fontId="8" fillId="2" borderId="3" xfId="2" applyFont="1" applyFill="1" applyBorder="1" applyAlignment="1">
      <alignment horizontal="left" wrapText="1"/>
    </xf>
    <xf numFmtId="0" fontId="6" fillId="2" borderId="3" xfId="2" applyFont="1" applyFill="1" applyBorder="1" applyAlignment="1">
      <alignment horizontal="center"/>
    </xf>
    <xf numFmtId="0" fontId="6" fillId="2" borderId="3" xfId="2" applyFont="1" applyFill="1" applyBorder="1" applyAlignment="1">
      <alignment horizontal="center" wrapText="1"/>
    </xf>
    <xf numFmtId="0" fontId="6" fillId="2" borderId="3" xfId="2" applyFont="1" applyFill="1" applyBorder="1" applyAlignment="1">
      <alignment horizontal="left" vertical="center" wrapText="1"/>
    </xf>
    <xf numFmtId="49" fontId="6" fillId="2" borderId="3" xfId="2" applyNumberFormat="1" applyFont="1" applyFill="1" applyBorder="1" applyAlignment="1">
      <alignment horizontal="center" vertical="center"/>
    </xf>
    <xf numFmtId="0" fontId="6" fillId="2" borderId="21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/>
    </xf>
    <xf numFmtId="0" fontId="6" fillId="2" borderId="17" xfId="2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center" vertical="center" wrapText="1"/>
    </xf>
    <xf numFmtId="1" fontId="3" fillId="2" borderId="15" xfId="0" applyNumberFormat="1" applyFont="1" applyFill="1" applyBorder="1" applyAlignment="1">
      <alignment horizontal="center" wrapText="1"/>
    </xf>
    <xf numFmtId="164" fontId="3" fillId="2" borderId="6" xfId="0" applyNumberFormat="1" applyFont="1" applyFill="1" applyBorder="1" applyAlignment="1">
      <alignment horizontal="right" wrapText="1"/>
    </xf>
    <xf numFmtId="164" fontId="3" fillId="2" borderId="3" xfId="0" applyNumberFormat="1" applyFont="1" applyFill="1" applyBorder="1" applyAlignment="1">
      <alignment horizontal="right" wrapText="1"/>
    </xf>
    <xf numFmtId="0" fontId="3" fillId="2" borderId="3" xfId="0" applyFont="1" applyFill="1" applyBorder="1" applyAlignment="1">
      <alignment wrapText="1"/>
    </xf>
    <xf numFmtId="0" fontId="3" fillId="2" borderId="0" xfId="0" applyFont="1" applyFill="1" applyAlignment="1">
      <alignment horizontal="center"/>
    </xf>
    <xf numFmtId="0" fontId="4" fillId="2" borderId="17" xfId="2" applyFont="1" applyFill="1" applyBorder="1" applyAlignment="1">
      <alignment horizontal="center" wrapText="1"/>
    </xf>
    <xf numFmtId="0" fontId="4" fillId="2" borderId="17" xfId="2" applyNumberFormat="1" applyFont="1" applyFill="1" applyBorder="1" applyAlignment="1">
      <alignment horizontal="center" wrapText="1"/>
    </xf>
    <xf numFmtId="0" fontId="4" fillId="2" borderId="20" xfId="2" applyFont="1" applyFill="1" applyBorder="1" applyAlignment="1">
      <alignment horizontal="center" wrapText="1"/>
    </xf>
    <xf numFmtId="0" fontId="3" fillId="2" borderId="3" xfId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right" vertical="center"/>
    </xf>
    <xf numFmtId="164" fontId="6" fillId="2" borderId="6" xfId="0" applyNumberFormat="1" applyFont="1" applyFill="1" applyBorder="1" applyAlignment="1">
      <alignment horizontal="right" vertical="center"/>
    </xf>
    <xf numFmtId="164" fontId="6" fillId="2" borderId="18" xfId="2" applyNumberFormat="1" applyFont="1" applyFill="1" applyBorder="1" applyAlignment="1">
      <alignment horizontal="right" vertical="center" wrapText="1"/>
    </xf>
    <xf numFmtId="164" fontId="6" fillId="2" borderId="17" xfId="2" applyNumberFormat="1" applyFont="1" applyFill="1" applyBorder="1" applyAlignment="1">
      <alignment horizontal="right" vertical="center" wrapText="1"/>
    </xf>
    <xf numFmtId="164" fontId="6" fillId="2" borderId="12" xfId="0" applyNumberFormat="1" applyFont="1" applyFill="1" applyBorder="1" applyAlignment="1">
      <alignment horizontal="right" vertical="center" wrapText="1"/>
    </xf>
    <xf numFmtId="164" fontId="6" fillId="2" borderId="13" xfId="0" applyNumberFormat="1" applyFont="1" applyFill="1" applyBorder="1" applyAlignment="1">
      <alignment horizontal="right" vertical="center" wrapText="1"/>
    </xf>
    <xf numFmtId="164" fontId="4" fillId="2" borderId="17" xfId="2" applyNumberFormat="1" applyFont="1" applyFill="1" applyBorder="1" applyAlignment="1">
      <alignment horizontal="right" wrapText="1"/>
    </xf>
    <xf numFmtId="0" fontId="6" fillId="2" borderId="3" xfId="0" applyNumberFormat="1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3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wrapText="1"/>
    </xf>
    <xf numFmtId="49" fontId="5" fillId="2" borderId="0" xfId="0" applyNumberFormat="1" applyFont="1" applyFill="1" applyAlignment="1">
      <alignment horizontal="left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 applyProtection="1">
      <alignment vertical="center" wrapText="1"/>
    </xf>
    <xf numFmtId="0" fontId="3" fillId="3" borderId="3" xfId="0" applyFont="1" applyFill="1" applyBorder="1" applyAlignment="1" applyProtection="1">
      <alignment vertical="center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49" fontId="6" fillId="3" borderId="2" xfId="0" applyNumberFormat="1" applyFont="1" applyFill="1" applyBorder="1" applyAlignment="1" applyProtection="1">
      <alignment horizontal="center" vertical="center" wrapText="1"/>
    </xf>
    <xf numFmtId="49" fontId="6" fillId="3" borderId="3" xfId="0" applyNumberFormat="1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right" vertical="center" wrapText="1"/>
    </xf>
    <xf numFmtId="0" fontId="6" fillId="3" borderId="3" xfId="0" applyFont="1" applyFill="1" applyBorder="1" applyAlignment="1" applyProtection="1">
      <alignment horizontal="right" vertical="center" wrapText="1"/>
    </xf>
    <xf numFmtId="0" fontId="3" fillId="3" borderId="3" xfId="0" applyFont="1" applyFill="1" applyBorder="1" applyAlignment="1" applyProtection="1"/>
    <xf numFmtId="0" fontId="3" fillId="3" borderId="4" xfId="0" applyFont="1" applyFill="1" applyBorder="1" applyAlignment="1" applyProtection="1">
      <alignment vertical="center" wrapText="1"/>
    </xf>
    <xf numFmtId="0" fontId="3" fillId="3" borderId="6" xfId="0" applyFont="1" applyFill="1" applyBorder="1" applyAlignment="1" applyProtection="1">
      <alignment vertical="center" wrapText="1"/>
    </xf>
    <xf numFmtId="0" fontId="3" fillId="3" borderId="3" xfId="0" applyFont="1" applyFill="1" applyBorder="1" applyProtection="1"/>
    <xf numFmtId="3" fontId="6" fillId="3" borderId="2" xfId="0" applyNumberFormat="1" applyFont="1" applyFill="1" applyBorder="1" applyAlignment="1" applyProtection="1">
      <alignment horizontal="center" vertical="center" wrapText="1"/>
    </xf>
    <xf numFmtId="3" fontId="6" fillId="3" borderId="3" xfId="0" applyNumberFormat="1" applyFont="1" applyFill="1" applyBorder="1" applyAlignment="1" applyProtection="1">
      <alignment horizontal="center" vertical="center" wrapText="1"/>
    </xf>
    <xf numFmtId="0" fontId="5" fillId="2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6" fillId="2" borderId="10" xfId="0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/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</cellXfs>
  <cellStyles count="3">
    <cellStyle name="Excel Built-in Normal" xfId="2"/>
    <cellStyle name="Normalny" xfId="0" builtinId="0"/>
    <cellStyle name="Normalny 2" xfId="1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2"/>
  <sheetViews>
    <sheetView tabSelected="1" topLeftCell="A104" zoomScale="90" zoomScaleNormal="90" workbookViewId="0">
      <selection activeCell="AC108" sqref="AC108"/>
    </sheetView>
  </sheetViews>
  <sheetFormatPr defaultRowHeight="14.25"/>
  <cols>
    <col min="1" max="1" width="5.75" style="50" customWidth="1"/>
    <col min="2" max="2" width="28.625" style="61" customWidth="1"/>
    <col min="3" max="3" width="19.25" style="58" hidden="1" customWidth="1"/>
    <col min="4" max="4" width="17.625" style="58" hidden="1" customWidth="1"/>
    <col min="5" max="5" width="15.125" style="51" hidden="1" customWidth="1"/>
    <col min="6" max="6" width="26" style="61" customWidth="1"/>
    <col min="7" max="7" width="35.125" style="61" customWidth="1"/>
    <col min="8" max="8" width="18.5" style="54" customWidth="1"/>
    <col min="9" max="9" width="18.625" style="54" customWidth="1"/>
    <col min="10" max="10" width="16.375" style="54" customWidth="1"/>
    <col min="11" max="11" width="12.625" style="50" hidden="1" customWidth="1"/>
    <col min="12" max="12" width="11.375" style="50" hidden="1" customWidth="1"/>
    <col min="13" max="13" width="12.25" style="50" hidden="1" customWidth="1"/>
    <col min="14" max="14" width="14" style="57" hidden="1" customWidth="1"/>
    <col min="15" max="15" width="9.625" style="57" hidden="1" customWidth="1"/>
    <col min="16" max="16" width="15.25" style="57" customWidth="1"/>
    <col min="17" max="17" width="11.75" style="57" customWidth="1"/>
    <col min="18" max="18" width="9" style="57" hidden="1" customWidth="1"/>
    <col min="19" max="20" width="10.625" style="57" hidden="1" customWidth="1"/>
    <col min="21" max="22" width="11.75" style="57" hidden="1" customWidth="1"/>
    <col min="23" max="26" width="9" style="57" hidden="1" customWidth="1"/>
    <col min="27" max="27" width="7.75" style="57" hidden="1" customWidth="1"/>
    <col min="28" max="28" width="21.125" style="57" hidden="1" customWidth="1"/>
    <col min="29" max="29" width="51.875" style="50" customWidth="1"/>
    <col min="30" max="30" width="51.875" style="57" customWidth="1"/>
    <col min="31" max="16384" width="9" style="57"/>
  </cols>
  <sheetData>
    <row r="1" spans="1:30" s="168" customFormat="1" ht="22.5" customHeight="1" thickBot="1">
      <c r="A1" s="167" t="s">
        <v>820</v>
      </c>
    </row>
    <row r="2" spans="1:30" s="5" customFormat="1" ht="53.25" customHeight="1">
      <c r="A2" s="173" t="s">
        <v>0</v>
      </c>
      <c r="B2" s="148" t="s">
        <v>1</v>
      </c>
      <c r="C2" s="155" t="s">
        <v>2</v>
      </c>
      <c r="D2" s="152" t="s">
        <v>15</v>
      </c>
      <c r="E2" s="157" t="s">
        <v>3</v>
      </c>
      <c r="F2" s="157" t="s">
        <v>4</v>
      </c>
      <c r="G2" s="148" t="s">
        <v>13</v>
      </c>
      <c r="H2" s="159" t="s">
        <v>5</v>
      </c>
      <c r="I2" s="159" t="s">
        <v>6</v>
      </c>
      <c r="J2" s="159" t="s">
        <v>7</v>
      </c>
      <c r="K2" s="165" t="s">
        <v>8</v>
      </c>
      <c r="L2" s="157" t="s">
        <v>9</v>
      </c>
      <c r="M2" s="157" t="s">
        <v>10</v>
      </c>
      <c r="N2" s="152" t="s">
        <v>14</v>
      </c>
      <c r="O2" s="152" t="s">
        <v>810</v>
      </c>
      <c r="P2" s="162" t="s">
        <v>11</v>
      </c>
      <c r="Q2" s="152" t="s">
        <v>821</v>
      </c>
      <c r="R2" s="152" t="s">
        <v>797</v>
      </c>
      <c r="S2" s="150" t="s">
        <v>798</v>
      </c>
      <c r="T2" s="152" t="s">
        <v>799</v>
      </c>
      <c r="U2" s="152" t="s">
        <v>800</v>
      </c>
      <c r="V2" s="152" t="s">
        <v>801</v>
      </c>
      <c r="W2" s="152" t="s">
        <v>802</v>
      </c>
      <c r="X2" s="150" t="s">
        <v>803</v>
      </c>
      <c r="Y2" s="152" t="s">
        <v>804</v>
      </c>
      <c r="Z2" s="150" t="s">
        <v>805</v>
      </c>
      <c r="AA2" s="150" t="s">
        <v>806</v>
      </c>
      <c r="AB2" s="171" t="s">
        <v>12</v>
      </c>
      <c r="AC2" s="4"/>
    </row>
    <row r="3" spans="1:30" s="7" customFormat="1" ht="150" customHeight="1">
      <c r="A3" s="174"/>
      <c r="B3" s="154"/>
      <c r="C3" s="156"/>
      <c r="D3" s="153"/>
      <c r="E3" s="158"/>
      <c r="F3" s="158"/>
      <c r="G3" s="149"/>
      <c r="H3" s="160"/>
      <c r="I3" s="160"/>
      <c r="J3" s="160"/>
      <c r="K3" s="166"/>
      <c r="L3" s="158"/>
      <c r="M3" s="158"/>
      <c r="N3" s="152"/>
      <c r="O3" s="152"/>
      <c r="P3" s="163"/>
      <c r="Q3" s="164"/>
      <c r="R3" s="164"/>
      <c r="S3" s="151"/>
      <c r="T3" s="161"/>
      <c r="U3" s="161"/>
      <c r="V3" s="161"/>
      <c r="W3" s="161"/>
      <c r="X3" s="151"/>
      <c r="Y3" s="161"/>
      <c r="Z3" s="151"/>
      <c r="AA3" s="151"/>
      <c r="AB3" s="172"/>
      <c r="AC3" s="6"/>
    </row>
    <row r="4" spans="1:30" s="19" customFormat="1" ht="28.5">
      <c r="A4" s="86">
        <v>1</v>
      </c>
      <c r="B4" s="20" t="s">
        <v>18</v>
      </c>
      <c r="C4" s="21">
        <v>490657140</v>
      </c>
      <c r="D4" s="21">
        <v>58144</v>
      </c>
      <c r="E4" s="21">
        <v>349</v>
      </c>
      <c r="F4" s="10" t="s">
        <v>16</v>
      </c>
      <c r="G4" s="10" t="s">
        <v>19</v>
      </c>
      <c r="H4" s="12">
        <f t="shared" ref="H4:H39" si="0">I4+J4</f>
        <v>15000</v>
      </c>
      <c r="I4" s="22">
        <v>12000</v>
      </c>
      <c r="J4" s="12">
        <v>3000</v>
      </c>
      <c r="K4" s="23"/>
      <c r="L4" s="8">
        <f t="shared" ref="L4:L67" si="1">I4/H4*100%</f>
        <v>0.8</v>
      </c>
      <c r="M4" s="8">
        <f t="shared" ref="M4:M67" si="2">J4/H4*100%</f>
        <v>0.2</v>
      </c>
      <c r="N4" s="14"/>
      <c r="O4" s="94">
        <v>1</v>
      </c>
      <c r="P4" s="133">
        <v>2030</v>
      </c>
      <c r="Q4" s="140">
        <v>80101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9" t="s">
        <v>17</v>
      </c>
      <c r="AC4" s="24"/>
    </row>
    <row r="5" spans="1:30" s="19" customFormat="1" ht="28.5">
      <c r="A5" s="86">
        <v>2</v>
      </c>
      <c r="B5" s="10" t="s">
        <v>20</v>
      </c>
      <c r="C5" s="28" t="s">
        <v>21</v>
      </c>
      <c r="D5" s="28" t="s">
        <v>22</v>
      </c>
      <c r="E5" s="11">
        <v>25</v>
      </c>
      <c r="F5" s="10" t="s">
        <v>16</v>
      </c>
      <c r="G5" s="20" t="s">
        <v>23</v>
      </c>
      <c r="H5" s="12">
        <f t="shared" si="0"/>
        <v>3750</v>
      </c>
      <c r="I5" s="12">
        <v>3000</v>
      </c>
      <c r="J5" s="12">
        <v>750</v>
      </c>
      <c r="K5" s="27"/>
      <c r="L5" s="8">
        <f t="shared" si="1"/>
        <v>0.8</v>
      </c>
      <c r="M5" s="8">
        <f t="shared" si="2"/>
        <v>0.2</v>
      </c>
      <c r="N5" s="14"/>
      <c r="O5" s="94">
        <v>1</v>
      </c>
      <c r="P5" s="133">
        <v>2030</v>
      </c>
      <c r="Q5" s="140">
        <v>80101</v>
      </c>
      <c r="R5" s="16"/>
      <c r="S5" s="16"/>
      <c r="T5" s="16"/>
      <c r="U5" s="16"/>
      <c r="V5" s="16"/>
      <c r="W5" s="16"/>
      <c r="X5" s="16"/>
      <c r="Y5" s="16"/>
      <c r="Z5" s="16"/>
      <c r="AA5" s="16"/>
      <c r="AB5" s="9" t="s">
        <v>17</v>
      </c>
      <c r="AC5" s="24"/>
    </row>
    <row r="6" spans="1:30" s="19" customFormat="1" ht="28.5">
      <c r="A6" s="86">
        <v>3</v>
      </c>
      <c r="B6" s="10" t="s">
        <v>24</v>
      </c>
      <c r="C6" s="28" t="s">
        <v>25</v>
      </c>
      <c r="D6" s="28" t="s">
        <v>26</v>
      </c>
      <c r="E6" s="11">
        <v>68</v>
      </c>
      <c r="F6" s="10" t="s">
        <v>16</v>
      </c>
      <c r="G6" s="20" t="s">
        <v>27</v>
      </c>
      <c r="H6" s="12">
        <f t="shared" si="0"/>
        <v>3750</v>
      </c>
      <c r="I6" s="12">
        <v>3000</v>
      </c>
      <c r="J6" s="12">
        <v>750</v>
      </c>
      <c r="K6" s="27"/>
      <c r="L6" s="8">
        <f t="shared" si="1"/>
        <v>0.8</v>
      </c>
      <c r="M6" s="8">
        <f t="shared" si="2"/>
        <v>0.2</v>
      </c>
      <c r="N6" s="14"/>
      <c r="O6" s="94">
        <v>1</v>
      </c>
      <c r="P6" s="133">
        <v>2030</v>
      </c>
      <c r="Q6" s="140">
        <v>80101</v>
      </c>
      <c r="R6" s="16"/>
      <c r="S6" s="16"/>
      <c r="T6" s="16"/>
      <c r="U6" s="16"/>
      <c r="V6" s="16"/>
      <c r="W6" s="16"/>
      <c r="X6" s="16"/>
      <c r="Y6" s="16"/>
      <c r="Z6" s="16"/>
      <c r="AA6" s="16"/>
      <c r="AB6" s="9" t="s">
        <v>17</v>
      </c>
      <c r="AC6" s="24"/>
      <c r="AD6" s="18"/>
    </row>
    <row r="7" spans="1:30" s="19" customFormat="1" ht="42.75">
      <c r="A7" s="86">
        <v>4</v>
      </c>
      <c r="B7" s="20" t="s">
        <v>28</v>
      </c>
      <c r="C7" s="21">
        <v>490657157</v>
      </c>
      <c r="D7" s="21">
        <v>84779</v>
      </c>
      <c r="E7" s="21">
        <v>145</v>
      </c>
      <c r="F7" s="10" t="s">
        <v>16</v>
      </c>
      <c r="G7" s="20" t="s">
        <v>29</v>
      </c>
      <c r="H7" s="12">
        <f t="shared" si="0"/>
        <v>5000</v>
      </c>
      <c r="I7" s="22">
        <v>4000</v>
      </c>
      <c r="J7" s="22">
        <v>1000</v>
      </c>
      <c r="K7" s="29"/>
      <c r="L7" s="8">
        <f t="shared" si="1"/>
        <v>0.8</v>
      </c>
      <c r="M7" s="8">
        <f t="shared" si="2"/>
        <v>0.2</v>
      </c>
      <c r="N7" s="14"/>
      <c r="O7" s="94">
        <v>1</v>
      </c>
      <c r="P7" s="133">
        <v>2030</v>
      </c>
      <c r="Q7" s="140">
        <v>80101</v>
      </c>
      <c r="R7" s="16"/>
      <c r="S7" s="16"/>
      <c r="T7" s="16"/>
      <c r="U7" s="16"/>
      <c r="V7" s="16"/>
      <c r="W7" s="16"/>
      <c r="X7" s="16"/>
      <c r="Y7" s="16"/>
      <c r="Z7" s="16"/>
      <c r="AA7" s="16"/>
      <c r="AB7" s="9" t="s">
        <v>17</v>
      </c>
      <c r="AC7" s="24"/>
      <c r="AD7" s="18"/>
    </row>
    <row r="8" spans="1:30" s="19" customFormat="1" ht="42.75">
      <c r="A8" s="86">
        <v>5</v>
      </c>
      <c r="B8" s="25" t="s">
        <v>31</v>
      </c>
      <c r="C8" s="11">
        <v>490669380</v>
      </c>
      <c r="D8" s="11">
        <v>22507</v>
      </c>
      <c r="E8" s="11">
        <v>589</v>
      </c>
      <c r="F8" s="39" t="s">
        <v>30</v>
      </c>
      <c r="G8" s="10" t="s">
        <v>32</v>
      </c>
      <c r="H8" s="12">
        <f t="shared" si="0"/>
        <v>15000</v>
      </c>
      <c r="I8" s="30">
        <v>12000</v>
      </c>
      <c r="J8" s="30">
        <v>3000</v>
      </c>
      <c r="K8" s="29"/>
      <c r="L8" s="8">
        <f t="shared" si="1"/>
        <v>0.8</v>
      </c>
      <c r="M8" s="8">
        <f t="shared" si="2"/>
        <v>0.2</v>
      </c>
      <c r="N8" s="14"/>
      <c r="O8" s="14">
        <v>1</v>
      </c>
      <c r="P8" s="133">
        <v>2030</v>
      </c>
      <c r="Q8" s="140">
        <v>80101</v>
      </c>
      <c r="R8" s="16"/>
      <c r="S8" s="16"/>
      <c r="T8" s="16"/>
      <c r="U8" s="16"/>
      <c r="V8" s="16"/>
      <c r="W8" s="16"/>
      <c r="X8" s="16"/>
      <c r="Y8" s="16"/>
      <c r="Z8" s="16"/>
      <c r="AA8" s="16"/>
      <c r="AB8" s="9" t="s">
        <v>33</v>
      </c>
      <c r="AC8" s="24"/>
      <c r="AD8" s="18"/>
    </row>
    <row r="9" spans="1:30" s="19" customFormat="1" ht="28.5">
      <c r="A9" s="86">
        <v>6</v>
      </c>
      <c r="B9" s="25" t="s">
        <v>34</v>
      </c>
      <c r="C9" s="11">
        <v>1200103</v>
      </c>
      <c r="D9" s="11">
        <v>89199</v>
      </c>
      <c r="E9" s="11">
        <v>298</v>
      </c>
      <c r="F9" s="39" t="s">
        <v>35</v>
      </c>
      <c r="G9" s="39" t="s">
        <v>36</v>
      </c>
      <c r="H9" s="12">
        <f t="shared" si="0"/>
        <v>15000</v>
      </c>
      <c r="I9" s="30">
        <v>12000</v>
      </c>
      <c r="J9" s="30">
        <v>3000</v>
      </c>
      <c r="K9" s="29"/>
      <c r="L9" s="8">
        <f t="shared" si="1"/>
        <v>0.8</v>
      </c>
      <c r="M9" s="8">
        <f t="shared" si="2"/>
        <v>0.2</v>
      </c>
      <c r="N9" s="14"/>
      <c r="O9" s="14">
        <v>1</v>
      </c>
      <c r="P9" s="133">
        <v>2030</v>
      </c>
      <c r="Q9" s="140">
        <v>80101</v>
      </c>
      <c r="R9" s="16"/>
      <c r="S9" s="16"/>
      <c r="T9" s="16"/>
      <c r="U9" s="16"/>
      <c r="V9" s="16"/>
      <c r="W9" s="16"/>
      <c r="X9" s="16"/>
      <c r="Y9" s="16"/>
      <c r="Z9" s="16"/>
      <c r="AA9" s="16"/>
      <c r="AB9" s="9" t="s">
        <v>39</v>
      </c>
      <c r="AC9" s="24"/>
      <c r="AD9" s="18"/>
    </row>
    <row r="10" spans="1:30" s="19" customFormat="1" ht="42.75">
      <c r="A10" s="86">
        <v>7</v>
      </c>
      <c r="B10" s="25" t="s">
        <v>37</v>
      </c>
      <c r="C10" s="11">
        <v>1200089</v>
      </c>
      <c r="D10" s="11">
        <v>104713</v>
      </c>
      <c r="E10" s="11">
        <v>123</v>
      </c>
      <c r="F10" s="39" t="s">
        <v>35</v>
      </c>
      <c r="G10" s="39" t="s">
        <v>38</v>
      </c>
      <c r="H10" s="12">
        <f t="shared" si="0"/>
        <v>5000</v>
      </c>
      <c r="I10" s="30">
        <v>4000</v>
      </c>
      <c r="J10" s="30">
        <v>1000</v>
      </c>
      <c r="K10" s="29"/>
      <c r="L10" s="8">
        <f t="shared" si="1"/>
        <v>0.8</v>
      </c>
      <c r="M10" s="8">
        <f t="shared" si="2"/>
        <v>0.2</v>
      </c>
      <c r="N10" s="14"/>
      <c r="O10" s="14">
        <v>1</v>
      </c>
      <c r="P10" s="133">
        <v>2030</v>
      </c>
      <c r="Q10" s="140">
        <v>80101</v>
      </c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9" t="s">
        <v>39</v>
      </c>
      <c r="AC10" s="24"/>
      <c r="AD10" s="18"/>
    </row>
    <row r="11" spans="1:30" s="35" customFormat="1" ht="28.5">
      <c r="A11" s="86">
        <v>8</v>
      </c>
      <c r="B11" s="10" t="s">
        <v>40</v>
      </c>
      <c r="C11" s="11">
        <v>490674322</v>
      </c>
      <c r="D11" s="11">
        <v>38517</v>
      </c>
      <c r="E11" s="11">
        <v>283</v>
      </c>
      <c r="F11" s="10" t="s">
        <v>41</v>
      </c>
      <c r="G11" s="10" t="s">
        <v>42</v>
      </c>
      <c r="H11" s="12">
        <f t="shared" si="0"/>
        <v>15000</v>
      </c>
      <c r="I11" s="30">
        <v>12000</v>
      </c>
      <c r="J11" s="30">
        <v>3000</v>
      </c>
      <c r="K11" s="31"/>
      <c r="L11" s="8">
        <f t="shared" si="1"/>
        <v>0.8</v>
      </c>
      <c r="M11" s="8">
        <f t="shared" si="2"/>
        <v>0.2</v>
      </c>
      <c r="N11" s="14"/>
      <c r="O11" s="14">
        <v>1</v>
      </c>
      <c r="P11" s="133">
        <v>2030</v>
      </c>
      <c r="Q11" s="140">
        <v>80101</v>
      </c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9" t="s">
        <v>43</v>
      </c>
      <c r="AC11" s="33"/>
      <c r="AD11" s="34"/>
    </row>
    <row r="12" spans="1:30" s="19" customFormat="1" ht="28.5">
      <c r="A12" s="86">
        <v>9</v>
      </c>
      <c r="B12" s="25" t="s">
        <v>45</v>
      </c>
      <c r="C12" s="11">
        <v>368022108</v>
      </c>
      <c r="D12" s="11">
        <v>262499</v>
      </c>
      <c r="E12" s="11">
        <v>265</v>
      </c>
      <c r="F12" s="39" t="s">
        <v>44</v>
      </c>
      <c r="G12" s="20" t="s">
        <v>46</v>
      </c>
      <c r="H12" s="12">
        <f t="shared" si="0"/>
        <v>15000</v>
      </c>
      <c r="I12" s="30">
        <v>12000</v>
      </c>
      <c r="J12" s="30">
        <v>3000</v>
      </c>
      <c r="K12" s="29"/>
      <c r="L12" s="8">
        <f t="shared" si="1"/>
        <v>0.8</v>
      </c>
      <c r="M12" s="8">
        <f t="shared" si="2"/>
        <v>0.2</v>
      </c>
      <c r="N12" s="14"/>
      <c r="O12" s="14">
        <v>1</v>
      </c>
      <c r="P12" s="133">
        <v>2030</v>
      </c>
      <c r="Q12" s="140">
        <v>80101</v>
      </c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9" t="s">
        <v>49</v>
      </c>
      <c r="AC12" s="24"/>
      <c r="AD12" s="18"/>
    </row>
    <row r="13" spans="1:30" s="19" customFormat="1" ht="57">
      <c r="A13" s="86">
        <v>10</v>
      </c>
      <c r="B13" s="25" t="s">
        <v>47</v>
      </c>
      <c r="C13" s="11">
        <v>270642516</v>
      </c>
      <c r="D13" s="11">
        <v>44030</v>
      </c>
      <c r="E13" s="11">
        <v>424</v>
      </c>
      <c r="F13" s="39" t="s">
        <v>44</v>
      </c>
      <c r="G13" s="39" t="s">
        <v>48</v>
      </c>
      <c r="H13" s="12">
        <f t="shared" si="0"/>
        <v>15000</v>
      </c>
      <c r="I13" s="30">
        <v>12000</v>
      </c>
      <c r="J13" s="30">
        <v>3000</v>
      </c>
      <c r="K13" s="27"/>
      <c r="L13" s="8">
        <f t="shared" si="1"/>
        <v>0.8</v>
      </c>
      <c r="M13" s="8">
        <f t="shared" si="2"/>
        <v>0.2</v>
      </c>
      <c r="N13" s="14"/>
      <c r="O13" s="14">
        <v>1</v>
      </c>
      <c r="P13" s="133">
        <v>2030</v>
      </c>
      <c r="Q13" s="140">
        <v>80101</v>
      </c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9" t="s">
        <v>49</v>
      </c>
      <c r="AC13" s="24"/>
      <c r="AD13" s="18"/>
    </row>
    <row r="14" spans="1:30" s="38" customFormat="1" ht="42.75">
      <c r="A14" s="86">
        <v>11</v>
      </c>
      <c r="B14" s="20" t="s">
        <v>143</v>
      </c>
      <c r="C14" s="28" t="s">
        <v>144</v>
      </c>
      <c r="D14" s="28" t="s">
        <v>145</v>
      </c>
      <c r="E14" s="11">
        <v>45</v>
      </c>
      <c r="F14" s="10" t="s">
        <v>146</v>
      </c>
      <c r="G14" s="20" t="s">
        <v>147</v>
      </c>
      <c r="H14" s="12">
        <f t="shared" si="0"/>
        <v>3750</v>
      </c>
      <c r="I14" s="12">
        <v>3000</v>
      </c>
      <c r="J14" s="12">
        <v>750</v>
      </c>
      <c r="K14" s="27"/>
      <c r="L14" s="8">
        <f t="shared" si="1"/>
        <v>0.8</v>
      </c>
      <c r="M14" s="8">
        <f t="shared" si="2"/>
        <v>0.2</v>
      </c>
      <c r="N14" s="14"/>
      <c r="O14" s="14">
        <v>1</v>
      </c>
      <c r="P14" s="133">
        <v>2830</v>
      </c>
      <c r="Q14" s="140">
        <v>80101</v>
      </c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9" t="s">
        <v>148</v>
      </c>
      <c r="AC14" s="36"/>
      <c r="AD14" s="37"/>
    </row>
    <row r="15" spans="1:30" s="19" customFormat="1" ht="42.75">
      <c r="A15" s="86">
        <v>12</v>
      </c>
      <c r="B15" s="10" t="s">
        <v>50</v>
      </c>
      <c r="C15" s="28" t="s">
        <v>51</v>
      </c>
      <c r="D15" s="28" t="s">
        <v>52</v>
      </c>
      <c r="E15" s="11">
        <v>379</v>
      </c>
      <c r="F15" s="10" t="s">
        <v>53</v>
      </c>
      <c r="G15" s="10" t="s">
        <v>54</v>
      </c>
      <c r="H15" s="12">
        <f t="shared" si="0"/>
        <v>15000</v>
      </c>
      <c r="I15" s="12">
        <v>12000</v>
      </c>
      <c r="J15" s="12">
        <v>3000</v>
      </c>
      <c r="K15" s="13"/>
      <c r="L15" s="8">
        <f t="shared" si="1"/>
        <v>0.8</v>
      </c>
      <c r="M15" s="8">
        <f t="shared" si="2"/>
        <v>0.2</v>
      </c>
      <c r="N15" s="14"/>
      <c r="O15" s="14">
        <v>1</v>
      </c>
      <c r="P15" s="133">
        <v>2030</v>
      </c>
      <c r="Q15" s="140">
        <v>80101</v>
      </c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9" t="s">
        <v>55</v>
      </c>
      <c r="AC15" s="24"/>
      <c r="AD15" s="18"/>
    </row>
    <row r="16" spans="1:30" s="19" customFormat="1" ht="28.5">
      <c r="A16" s="86">
        <v>13</v>
      </c>
      <c r="B16" s="10" t="s">
        <v>58</v>
      </c>
      <c r="C16" s="28" t="s">
        <v>59</v>
      </c>
      <c r="D16" s="28" t="s">
        <v>60</v>
      </c>
      <c r="E16" s="11">
        <v>54</v>
      </c>
      <c r="F16" s="10" t="s">
        <v>56</v>
      </c>
      <c r="G16" s="20" t="s">
        <v>61</v>
      </c>
      <c r="H16" s="12">
        <f t="shared" si="0"/>
        <v>3125</v>
      </c>
      <c r="I16" s="12">
        <v>2500</v>
      </c>
      <c r="J16" s="12">
        <v>625</v>
      </c>
      <c r="K16" s="27"/>
      <c r="L16" s="8">
        <f t="shared" si="1"/>
        <v>0.8</v>
      </c>
      <c r="M16" s="8">
        <f t="shared" si="2"/>
        <v>0.2</v>
      </c>
      <c r="N16" s="14"/>
      <c r="O16" s="14">
        <v>1</v>
      </c>
      <c r="P16" s="133">
        <v>2030</v>
      </c>
      <c r="Q16" s="140">
        <v>80101</v>
      </c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9" t="s">
        <v>57</v>
      </c>
      <c r="AC16" s="24"/>
    </row>
    <row r="17" spans="1:30" s="19" customFormat="1">
      <c r="A17" s="86">
        <v>14</v>
      </c>
      <c r="B17" s="10" t="s">
        <v>62</v>
      </c>
      <c r="C17" s="28" t="s">
        <v>63</v>
      </c>
      <c r="D17" s="28" t="s">
        <v>64</v>
      </c>
      <c r="E17" s="11">
        <v>62</v>
      </c>
      <c r="F17" s="10" t="s">
        <v>56</v>
      </c>
      <c r="G17" s="20" t="s">
        <v>65</v>
      </c>
      <c r="H17" s="12">
        <f t="shared" si="0"/>
        <v>3750</v>
      </c>
      <c r="I17" s="12">
        <v>3000</v>
      </c>
      <c r="J17" s="12">
        <v>750</v>
      </c>
      <c r="K17" s="27"/>
      <c r="L17" s="8">
        <f t="shared" si="1"/>
        <v>0.8</v>
      </c>
      <c r="M17" s="8">
        <f t="shared" si="2"/>
        <v>0.2</v>
      </c>
      <c r="N17" s="14"/>
      <c r="O17" s="14">
        <v>1</v>
      </c>
      <c r="P17" s="133">
        <v>2030</v>
      </c>
      <c r="Q17" s="140">
        <v>80101</v>
      </c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9" t="s">
        <v>57</v>
      </c>
      <c r="AC17" s="24"/>
      <c r="AD17" s="18"/>
    </row>
    <row r="18" spans="1:30" s="19" customFormat="1" ht="42.75">
      <c r="A18" s="86">
        <v>15</v>
      </c>
      <c r="B18" s="10" t="s">
        <v>66</v>
      </c>
      <c r="C18" s="28" t="s">
        <v>67</v>
      </c>
      <c r="D18" s="28" t="s">
        <v>68</v>
      </c>
      <c r="E18" s="11">
        <v>103</v>
      </c>
      <c r="F18" s="10" t="s">
        <v>56</v>
      </c>
      <c r="G18" s="20" t="s">
        <v>69</v>
      </c>
      <c r="H18" s="12">
        <f t="shared" si="0"/>
        <v>5000</v>
      </c>
      <c r="I18" s="12">
        <v>4000</v>
      </c>
      <c r="J18" s="12">
        <v>1000</v>
      </c>
      <c r="K18" s="27"/>
      <c r="L18" s="8">
        <f t="shared" si="1"/>
        <v>0.8</v>
      </c>
      <c r="M18" s="8">
        <f t="shared" si="2"/>
        <v>0.2</v>
      </c>
      <c r="N18" s="14"/>
      <c r="O18" s="14">
        <v>1</v>
      </c>
      <c r="P18" s="133">
        <v>2030</v>
      </c>
      <c r="Q18" s="140">
        <v>80101</v>
      </c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9" t="s">
        <v>57</v>
      </c>
      <c r="AC18" s="24"/>
      <c r="AD18" s="18"/>
    </row>
    <row r="19" spans="1:30" s="19" customFormat="1" ht="28.5">
      <c r="A19" s="86">
        <v>16</v>
      </c>
      <c r="B19" s="106" t="s">
        <v>70</v>
      </c>
      <c r="C19" s="107">
        <v>1234906</v>
      </c>
      <c r="D19" s="89">
        <v>9815</v>
      </c>
      <c r="E19" s="89">
        <v>55</v>
      </c>
      <c r="F19" s="96" t="s">
        <v>71</v>
      </c>
      <c r="G19" s="87" t="s">
        <v>72</v>
      </c>
      <c r="H19" s="12">
        <f t="shared" si="0"/>
        <v>3750</v>
      </c>
      <c r="I19" s="12">
        <v>3000</v>
      </c>
      <c r="J19" s="12">
        <v>750</v>
      </c>
      <c r="K19" s="27"/>
      <c r="L19" s="8">
        <f t="shared" si="1"/>
        <v>0.8</v>
      </c>
      <c r="M19" s="8">
        <f t="shared" si="2"/>
        <v>0.2</v>
      </c>
      <c r="N19" s="14"/>
      <c r="O19" s="14">
        <v>1</v>
      </c>
      <c r="P19" s="133">
        <v>2030</v>
      </c>
      <c r="Q19" s="140">
        <v>80101</v>
      </c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9" t="s">
        <v>75</v>
      </c>
      <c r="AC19" s="24"/>
      <c r="AD19" s="18"/>
    </row>
    <row r="20" spans="1:30" s="19" customFormat="1" ht="42.75">
      <c r="A20" s="86">
        <v>17</v>
      </c>
      <c r="B20" s="108" t="s">
        <v>73</v>
      </c>
      <c r="C20" s="101">
        <v>1234792</v>
      </c>
      <c r="D20" s="62">
        <v>23353</v>
      </c>
      <c r="E20" s="62">
        <v>127</v>
      </c>
      <c r="F20" s="96" t="s">
        <v>71</v>
      </c>
      <c r="G20" s="87" t="s">
        <v>74</v>
      </c>
      <c r="H20" s="12">
        <f t="shared" si="0"/>
        <v>5000</v>
      </c>
      <c r="I20" s="12">
        <v>4000</v>
      </c>
      <c r="J20" s="12">
        <v>1000</v>
      </c>
      <c r="K20" s="27"/>
      <c r="L20" s="8">
        <f t="shared" si="1"/>
        <v>0.8</v>
      </c>
      <c r="M20" s="8">
        <f t="shared" si="2"/>
        <v>0.2</v>
      </c>
      <c r="N20" s="14"/>
      <c r="O20" s="14">
        <v>1</v>
      </c>
      <c r="P20" s="133">
        <v>2030</v>
      </c>
      <c r="Q20" s="140">
        <v>80101</v>
      </c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9" t="s">
        <v>75</v>
      </c>
      <c r="AC20" s="24"/>
      <c r="AD20" s="18"/>
    </row>
    <row r="21" spans="1:30" s="19" customFormat="1" ht="28.5">
      <c r="A21" s="86">
        <v>18</v>
      </c>
      <c r="B21" s="10" t="s">
        <v>76</v>
      </c>
      <c r="C21" s="28" t="s">
        <v>78</v>
      </c>
      <c r="D21" s="28" t="s">
        <v>79</v>
      </c>
      <c r="E21" s="11">
        <v>129</v>
      </c>
      <c r="F21" s="10" t="s">
        <v>82</v>
      </c>
      <c r="G21" s="39" t="s">
        <v>83</v>
      </c>
      <c r="H21" s="12">
        <f t="shared" si="0"/>
        <v>5000</v>
      </c>
      <c r="I21" s="12">
        <v>4000</v>
      </c>
      <c r="J21" s="12">
        <v>1000</v>
      </c>
      <c r="K21" s="27"/>
      <c r="L21" s="8">
        <f t="shared" si="1"/>
        <v>0.8</v>
      </c>
      <c r="M21" s="8">
        <f t="shared" si="2"/>
        <v>0.2</v>
      </c>
      <c r="N21" s="14"/>
      <c r="O21" s="14">
        <v>1</v>
      </c>
      <c r="P21" s="133">
        <v>2030</v>
      </c>
      <c r="Q21" s="140">
        <v>80101</v>
      </c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9" t="s">
        <v>85</v>
      </c>
      <c r="AC21" s="24"/>
      <c r="AD21" s="18"/>
    </row>
    <row r="22" spans="1:30" s="19" customFormat="1" ht="42.75">
      <c r="A22" s="86">
        <v>19</v>
      </c>
      <c r="B22" s="10" t="s">
        <v>77</v>
      </c>
      <c r="C22" s="28" t="s">
        <v>80</v>
      </c>
      <c r="D22" s="28" t="s">
        <v>81</v>
      </c>
      <c r="E22" s="11">
        <v>270</v>
      </c>
      <c r="F22" s="10" t="s">
        <v>82</v>
      </c>
      <c r="G22" s="39" t="s">
        <v>84</v>
      </c>
      <c r="H22" s="12">
        <f t="shared" si="0"/>
        <v>15000</v>
      </c>
      <c r="I22" s="12">
        <v>12000</v>
      </c>
      <c r="J22" s="12">
        <v>3000</v>
      </c>
      <c r="K22" s="27"/>
      <c r="L22" s="8">
        <f t="shared" si="1"/>
        <v>0.8</v>
      </c>
      <c r="M22" s="8">
        <f t="shared" si="2"/>
        <v>0.2</v>
      </c>
      <c r="N22" s="14"/>
      <c r="O22" s="14">
        <v>1</v>
      </c>
      <c r="P22" s="133">
        <v>2030</v>
      </c>
      <c r="Q22" s="140">
        <v>80101</v>
      </c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9" t="s">
        <v>85</v>
      </c>
      <c r="AC22" s="24"/>
      <c r="AD22" s="18"/>
    </row>
    <row r="23" spans="1:30" s="19" customFormat="1" ht="33.75" customHeight="1">
      <c r="A23" s="86">
        <v>20</v>
      </c>
      <c r="B23" s="10" t="s">
        <v>87</v>
      </c>
      <c r="C23" s="28" t="s">
        <v>89</v>
      </c>
      <c r="D23" s="28" t="s">
        <v>91</v>
      </c>
      <c r="E23" s="11">
        <v>324</v>
      </c>
      <c r="F23" s="10" t="s">
        <v>86</v>
      </c>
      <c r="G23" s="20" t="s">
        <v>93</v>
      </c>
      <c r="H23" s="12">
        <f t="shared" si="0"/>
        <v>15000</v>
      </c>
      <c r="I23" s="12">
        <v>12000</v>
      </c>
      <c r="J23" s="12">
        <v>3000</v>
      </c>
      <c r="K23" s="27"/>
      <c r="L23" s="8">
        <f t="shared" si="1"/>
        <v>0.8</v>
      </c>
      <c r="M23" s="8">
        <f t="shared" si="2"/>
        <v>0.2</v>
      </c>
      <c r="N23" s="14"/>
      <c r="O23" s="14">
        <v>1</v>
      </c>
      <c r="P23" s="133">
        <v>2030</v>
      </c>
      <c r="Q23" s="140">
        <v>80101</v>
      </c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9" t="s">
        <v>95</v>
      </c>
      <c r="AC23" s="24"/>
      <c r="AD23" s="18"/>
    </row>
    <row r="24" spans="1:30" s="19" customFormat="1">
      <c r="A24" s="86">
        <v>21</v>
      </c>
      <c r="B24" s="10" t="s">
        <v>88</v>
      </c>
      <c r="C24" s="28" t="s">
        <v>90</v>
      </c>
      <c r="D24" s="28" t="s">
        <v>92</v>
      </c>
      <c r="E24" s="11">
        <v>62</v>
      </c>
      <c r="F24" s="10" t="s">
        <v>86</v>
      </c>
      <c r="G24" s="20" t="s">
        <v>94</v>
      </c>
      <c r="H24" s="12">
        <f t="shared" si="0"/>
        <v>3750</v>
      </c>
      <c r="I24" s="12">
        <v>3000</v>
      </c>
      <c r="J24" s="12">
        <v>750</v>
      </c>
      <c r="K24" s="27"/>
      <c r="L24" s="8">
        <f t="shared" si="1"/>
        <v>0.8</v>
      </c>
      <c r="M24" s="8">
        <f t="shared" si="2"/>
        <v>0.2</v>
      </c>
      <c r="N24" s="14"/>
      <c r="O24" s="14">
        <v>1</v>
      </c>
      <c r="P24" s="133">
        <v>2030</v>
      </c>
      <c r="Q24" s="140">
        <v>80101</v>
      </c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9" t="s">
        <v>95</v>
      </c>
      <c r="AC24" s="24"/>
      <c r="AD24" s="18"/>
    </row>
    <row r="25" spans="1:30" s="19" customFormat="1" ht="28.5" customHeight="1">
      <c r="A25" s="86">
        <v>22</v>
      </c>
      <c r="B25" s="108" t="s">
        <v>98</v>
      </c>
      <c r="C25" s="75" t="s">
        <v>99</v>
      </c>
      <c r="D25" s="62">
        <v>70896</v>
      </c>
      <c r="E25" s="62" t="s">
        <v>811</v>
      </c>
      <c r="F25" s="74" t="s">
        <v>97</v>
      </c>
      <c r="G25" s="20" t="s">
        <v>100</v>
      </c>
      <c r="H25" s="12">
        <f t="shared" si="0"/>
        <v>5000</v>
      </c>
      <c r="I25" s="12">
        <v>4000</v>
      </c>
      <c r="J25" s="12">
        <v>1000</v>
      </c>
      <c r="K25" s="27"/>
      <c r="L25" s="8">
        <f t="shared" si="1"/>
        <v>0.8</v>
      </c>
      <c r="M25" s="8">
        <f t="shared" si="2"/>
        <v>0.2</v>
      </c>
      <c r="N25" s="14"/>
      <c r="O25" s="14">
        <v>1</v>
      </c>
      <c r="P25" s="133">
        <v>2030</v>
      </c>
      <c r="Q25" s="140">
        <v>80101</v>
      </c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9" t="s">
        <v>96</v>
      </c>
      <c r="AC25" s="24"/>
    </row>
    <row r="26" spans="1:30" s="19" customFormat="1" ht="28.5">
      <c r="A26" s="86">
        <v>23</v>
      </c>
      <c r="B26" s="108" t="s">
        <v>101</v>
      </c>
      <c r="C26" s="75" t="s">
        <v>102</v>
      </c>
      <c r="D26" s="62">
        <v>70901</v>
      </c>
      <c r="E26" s="62">
        <v>233</v>
      </c>
      <c r="F26" s="74" t="s">
        <v>97</v>
      </c>
      <c r="G26" s="20" t="s">
        <v>103</v>
      </c>
      <c r="H26" s="12">
        <f t="shared" si="0"/>
        <v>15000</v>
      </c>
      <c r="I26" s="12">
        <v>12000</v>
      </c>
      <c r="J26" s="12">
        <v>3000</v>
      </c>
      <c r="K26" s="27"/>
      <c r="L26" s="8">
        <f t="shared" si="1"/>
        <v>0.8</v>
      </c>
      <c r="M26" s="8">
        <f t="shared" si="2"/>
        <v>0.2</v>
      </c>
      <c r="N26" s="14"/>
      <c r="O26" s="14">
        <v>1</v>
      </c>
      <c r="P26" s="133">
        <v>2030</v>
      </c>
      <c r="Q26" s="140">
        <v>80101</v>
      </c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9" t="s">
        <v>96</v>
      </c>
      <c r="AC26" s="24"/>
      <c r="AD26" s="18"/>
    </row>
    <row r="27" spans="1:30" s="19" customFormat="1" ht="28.5">
      <c r="A27" s="86">
        <v>24</v>
      </c>
      <c r="B27" s="108" t="s">
        <v>104</v>
      </c>
      <c r="C27" s="75" t="s">
        <v>105</v>
      </c>
      <c r="D27" s="62">
        <v>70897</v>
      </c>
      <c r="E27" s="62">
        <v>118</v>
      </c>
      <c r="F27" s="74" t="s">
        <v>97</v>
      </c>
      <c r="G27" s="20" t="s">
        <v>106</v>
      </c>
      <c r="H27" s="12">
        <f t="shared" si="0"/>
        <v>5000</v>
      </c>
      <c r="I27" s="12">
        <v>4000</v>
      </c>
      <c r="J27" s="12">
        <v>1000</v>
      </c>
      <c r="K27" s="27"/>
      <c r="L27" s="8">
        <f t="shared" si="1"/>
        <v>0.8</v>
      </c>
      <c r="M27" s="8">
        <f t="shared" si="2"/>
        <v>0.2</v>
      </c>
      <c r="N27" s="14"/>
      <c r="O27" s="14">
        <v>1</v>
      </c>
      <c r="P27" s="133">
        <v>2030</v>
      </c>
      <c r="Q27" s="140">
        <v>80101</v>
      </c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9" t="s">
        <v>96</v>
      </c>
      <c r="AC27" s="24"/>
      <c r="AD27" s="18"/>
    </row>
    <row r="28" spans="1:30" s="19" customFormat="1" ht="57">
      <c r="A28" s="86">
        <v>25</v>
      </c>
      <c r="B28" s="72" t="s">
        <v>149</v>
      </c>
      <c r="C28" s="75" t="s">
        <v>150</v>
      </c>
      <c r="D28" s="62">
        <v>267346</v>
      </c>
      <c r="E28" s="62">
        <v>398</v>
      </c>
      <c r="F28" s="96" t="s">
        <v>151</v>
      </c>
      <c r="G28" s="20" t="s">
        <v>152</v>
      </c>
      <c r="H28" s="12">
        <f t="shared" si="0"/>
        <v>15000</v>
      </c>
      <c r="I28" s="12">
        <v>12000</v>
      </c>
      <c r="J28" s="12">
        <v>3000</v>
      </c>
      <c r="K28" s="27"/>
      <c r="L28" s="8">
        <f t="shared" si="1"/>
        <v>0.8</v>
      </c>
      <c r="M28" s="8">
        <f t="shared" si="2"/>
        <v>0.2</v>
      </c>
      <c r="N28" s="14"/>
      <c r="O28" s="14">
        <v>1</v>
      </c>
      <c r="P28" s="133">
        <v>2830</v>
      </c>
      <c r="Q28" s="140">
        <v>80115</v>
      </c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9" t="s">
        <v>153</v>
      </c>
      <c r="AC28" s="24"/>
      <c r="AD28" s="18"/>
    </row>
    <row r="29" spans="1:30" s="19" customFormat="1" ht="28.5">
      <c r="A29" s="86">
        <v>26</v>
      </c>
      <c r="B29" s="10" t="s">
        <v>108</v>
      </c>
      <c r="C29" s="11">
        <v>1233663</v>
      </c>
      <c r="D29" s="11">
        <v>62037</v>
      </c>
      <c r="E29" s="11">
        <v>150</v>
      </c>
      <c r="F29" s="10" t="s">
        <v>109</v>
      </c>
      <c r="G29" s="20" t="s">
        <v>110</v>
      </c>
      <c r="H29" s="12">
        <f t="shared" si="0"/>
        <v>4000</v>
      </c>
      <c r="I29" s="12">
        <v>3200</v>
      </c>
      <c r="J29" s="12">
        <v>800</v>
      </c>
      <c r="K29" s="27"/>
      <c r="L29" s="8">
        <f t="shared" si="1"/>
        <v>0.8</v>
      </c>
      <c r="M29" s="8">
        <f t="shared" si="2"/>
        <v>0.2</v>
      </c>
      <c r="N29" s="14"/>
      <c r="O29" s="14">
        <v>1</v>
      </c>
      <c r="P29" s="133">
        <v>2030</v>
      </c>
      <c r="Q29" s="140">
        <v>80101</v>
      </c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9" t="s">
        <v>107</v>
      </c>
      <c r="AC29" s="24"/>
      <c r="AD29" s="18"/>
    </row>
    <row r="30" spans="1:30" s="19" customFormat="1" ht="42.75">
      <c r="A30" s="86">
        <v>27</v>
      </c>
      <c r="B30" s="10" t="s">
        <v>111</v>
      </c>
      <c r="C30" s="11">
        <v>365142912</v>
      </c>
      <c r="D30" s="11">
        <v>131371</v>
      </c>
      <c r="E30" s="11">
        <v>104</v>
      </c>
      <c r="F30" s="10" t="s">
        <v>112</v>
      </c>
      <c r="G30" s="20" t="s">
        <v>113</v>
      </c>
      <c r="H30" s="12">
        <f t="shared" si="0"/>
        <v>5000</v>
      </c>
      <c r="I30" s="12">
        <v>4000</v>
      </c>
      <c r="J30" s="12">
        <v>1000</v>
      </c>
      <c r="K30" s="27"/>
      <c r="L30" s="8">
        <f t="shared" si="1"/>
        <v>0.8</v>
      </c>
      <c r="M30" s="8">
        <f t="shared" si="2"/>
        <v>0.2</v>
      </c>
      <c r="N30" s="14"/>
      <c r="O30" s="14">
        <v>1</v>
      </c>
      <c r="P30" s="133">
        <v>2830</v>
      </c>
      <c r="Q30" s="140">
        <v>80101</v>
      </c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9" t="s">
        <v>114</v>
      </c>
      <c r="AC30" s="24"/>
      <c r="AD30" s="18"/>
    </row>
    <row r="31" spans="1:30" s="19" customFormat="1" ht="28.5">
      <c r="A31" s="86">
        <v>28</v>
      </c>
      <c r="B31" s="95" t="s">
        <v>116</v>
      </c>
      <c r="C31" s="62">
        <v>490674144</v>
      </c>
      <c r="D31" s="62">
        <v>50347</v>
      </c>
      <c r="E31" s="62">
        <v>110</v>
      </c>
      <c r="F31" s="96" t="s">
        <v>115</v>
      </c>
      <c r="G31" s="20" t="s">
        <v>117</v>
      </c>
      <c r="H31" s="12">
        <f t="shared" si="0"/>
        <v>5000</v>
      </c>
      <c r="I31" s="12">
        <v>4000</v>
      </c>
      <c r="J31" s="12">
        <v>1000</v>
      </c>
      <c r="K31" s="27"/>
      <c r="L31" s="8">
        <f t="shared" si="1"/>
        <v>0.8</v>
      </c>
      <c r="M31" s="8">
        <f t="shared" si="2"/>
        <v>0.2</v>
      </c>
      <c r="N31" s="14"/>
      <c r="O31" s="14">
        <v>1</v>
      </c>
      <c r="P31" s="133">
        <v>2030</v>
      </c>
      <c r="Q31" s="140">
        <v>80101</v>
      </c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9" t="s">
        <v>124</v>
      </c>
      <c r="AC31" s="24"/>
      <c r="AD31" s="18"/>
    </row>
    <row r="32" spans="1:30" s="43" customFormat="1" ht="28.5">
      <c r="A32" s="86">
        <v>29</v>
      </c>
      <c r="B32" s="95" t="s">
        <v>118</v>
      </c>
      <c r="C32" s="62">
        <v>490674078</v>
      </c>
      <c r="D32" s="62">
        <v>103690</v>
      </c>
      <c r="E32" s="62">
        <v>120</v>
      </c>
      <c r="F32" s="96" t="s">
        <v>115</v>
      </c>
      <c r="G32" s="20" t="s">
        <v>119</v>
      </c>
      <c r="H32" s="12">
        <f t="shared" si="0"/>
        <v>5000</v>
      </c>
      <c r="I32" s="12">
        <v>4000</v>
      </c>
      <c r="J32" s="12">
        <v>1000</v>
      </c>
      <c r="K32" s="27"/>
      <c r="L32" s="8">
        <f t="shared" si="1"/>
        <v>0.8</v>
      </c>
      <c r="M32" s="8">
        <f t="shared" si="2"/>
        <v>0.2</v>
      </c>
      <c r="N32" s="82"/>
      <c r="O32" s="82">
        <v>1</v>
      </c>
      <c r="P32" s="133">
        <v>2030</v>
      </c>
      <c r="Q32" s="140">
        <v>80101</v>
      </c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9" t="s">
        <v>124</v>
      </c>
      <c r="AC32" s="44"/>
    </row>
    <row r="33" spans="1:30" s="43" customFormat="1" ht="28.5">
      <c r="A33" s="86">
        <v>30</v>
      </c>
      <c r="B33" s="95" t="s">
        <v>120</v>
      </c>
      <c r="C33" s="62">
        <v>490674084</v>
      </c>
      <c r="D33" s="62">
        <v>50348</v>
      </c>
      <c r="E33" s="62">
        <v>94</v>
      </c>
      <c r="F33" s="96" t="s">
        <v>115</v>
      </c>
      <c r="G33" s="20" t="s">
        <v>121</v>
      </c>
      <c r="H33" s="12">
        <f t="shared" si="0"/>
        <v>5000</v>
      </c>
      <c r="I33" s="12">
        <v>4000</v>
      </c>
      <c r="J33" s="12">
        <v>1000</v>
      </c>
      <c r="K33" s="27"/>
      <c r="L33" s="8">
        <f t="shared" si="1"/>
        <v>0.8</v>
      </c>
      <c r="M33" s="8">
        <f t="shared" si="2"/>
        <v>0.2</v>
      </c>
      <c r="N33" s="14"/>
      <c r="O33" s="14">
        <v>1</v>
      </c>
      <c r="P33" s="133">
        <v>2030</v>
      </c>
      <c r="Q33" s="140">
        <v>80101</v>
      </c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9" t="s">
        <v>124</v>
      </c>
      <c r="AC33" s="41"/>
    </row>
    <row r="34" spans="1:30" s="43" customFormat="1" ht="28.5">
      <c r="A34" s="86">
        <v>31</v>
      </c>
      <c r="B34" s="95" t="s">
        <v>122</v>
      </c>
      <c r="C34" s="62">
        <v>490674150</v>
      </c>
      <c r="D34" s="62">
        <v>50345</v>
      </c>
      <c r="E34" s="62">
        <v>45</v>
      </c>
      <c r="F34" s="96" t="s">
        <v>115</v>
      </c>
      <c r="G34" s="20" t="s">
        <v>123</v>
      </c>
      <c r="H34" s="12">
        <f t="shared" si="0"/>
        <v>3750</v>
      </c>
      <c r="I34" s="12">
        <v>3000</v>
      </c>
      <c r="J34" s="12">
        <v>750</v>
      </c>
      <c r="K34" s="27"/>
      <c r="L34" s="8">
        <f t="shared" si="1"/>
        <v>0.8</v>
      </c>
      <c r="M34" s="8">
        <f t="shared" si="2"/>
        <v>0.2</v>
      </c>
      <c r="N34" s="14"/>
      <c r="O34" s="14">
        <v>1</v>
      </c>
      <c r="P34" s="133">
        <v>2030</v>
      </c>
      <c r="Q34" s="140">
        <v>80101</v>
      </c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9" t="s">
        <v>124</v>
      </c>
      <c r="AC34" s="41"/>
      <c r="AD34" s="42"/>
    </row>
    <row r="35" spans="1:30" s="43" customFormat="1" ht="28.5">
      <c r="A35" s="86">
        <v>32</v>
      </c>
      <c r="B35" s="10" t="s">
        <v>126</v>
      </c>
      <c r="C35" s="28" t="s">
        <v>127</v>
      </c>
      <c r="D35" s="28" t="s">
        <v>128</v>
      </c>
      <c r="E35" s="11">
        <v>252</v>
      </c>
      <c r="F35" s="10" t="s">
        <v>125</v>
      </c>
      <c r="G35" s="20" t="s">
        <v>129</v>
      </c>
      <c r="H35" s="12">
        <f t="shared" si="0"/>
        <v>15000</v>
      </c>
      <c r="I35" s="12">
        <v>12000</v>
      </c>
      <c r="J35" s="12">
        <v>3000</v>
      </c>
      <c r="K35" s="27"/>
      <c r="L35" s="8">
        <f t="shared" si="1"/>
        <v>0.8</v>
      </c>
      <c r="M35" s="8">
        <f t="shared" si="2"/>
        <v>0.2</v>
      </c>
      <c r="N35" s="14"/>
      <c r="O35" s="14">
        <v>1</v>
      </c>
      <c r="P35" s="133">
        <v>2030</v>
      </c>
      <c r="Q35" s="140">
        <v>80101</v>
      </c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9" t="s">
        <v>136</v>
      </c>
      <c r="AC35" s="41"/>
      <c r="AD35" s="42"/>
    </row>
    <row r="36" spans="1:30" s="43" customFormat="1" ht="42.75">
      <c r="A36" s="86">
        <v>33</v>
      </c>
      <c r="B36" s="10" t="s">
        <v>130</v>
      </c>
      <c r="C36" s="28" t="s">
        <v>131</v>
      </c>
      <c r="D36" s="28" t="s">
        <v>132</v>
      </c>
      <c r="E36" s="11">
        <v>134</v>
      </c>
      <c r="F36" s="10" t="s">
        <v>125</v>
      </c>
      <c r="G36" s="20" t="s">
        <v>133</v>
      </c>
      <c r="H36" s="12">
        <f t="shared" si="0"/>
        <v>5000</v>
      </c>
      <c r="I36" s="12">
        <v>4000</v>
      </c>
      <c r="J36" s="12">
        <v>1000</v>
      </c>
      <c r="K36" s="27"/>
      <c r="L36" s="8">
        <f t="shared" si="1"/>
        <v>0.8</v>
      </c>
      <c r="M36" s="8">
        <f t="shared" si="2"/>
        <v>0.2</v>
      </c>
      <c r="N36" s="14"/>
      <c r="O36" s="14">
        <v>1</v>
      </c>
      <c r="P36" s="133">
        <v>2030</v>
      </c>
      <c r="Q36" s="140">
        <v>80101</v>
      </c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9" t="s">
        <v>136</v>
      </c>
      <c r="AC36" s="41"/>
      <c r="AD36" s="42"/>
    </row>
    <row r="37" spans="1:30" s="43" customFormat="1" ht="57">
      <c r="A37" s="86">
        <v>34</v>
      </c>
      <c r="B37" s="10" t="s">
        <v>134</v>
      </c>
      <c r="C37" s="11">
        <v>879989</v>
      </c>
      <c r="D37" s="11">
        <v>107057</v>
      </c>
      <c r="E37" s="11">
        <v>120</v>
      </c>
      <c r="F37" s="10" t="s">
        <v>125</v>
      </c>
      <c r="G37" s="10" t="s">
        <v>135</v>
      </c>
      <c r="H37" s="12">
        <f t="shared" si="0"/>
        <v>8000</v>
      </c>
      <c r="I37" s="12">
        <v>4000</v>
      </c>
      <c r="J37" s="12">
        <v>4000</v>
      </c>
      <c r="K37" s="27"/>
      <c r="L37" s="8">
        <f t="shared" si="1"/>
        <v>0.5</v>
      </c>
      <c r="M37" s="8">
        <f t="shared" si="2"/>
        <v>0.5</v>
      </c>
      <c r="N37" s="14"/>
      <c r="O37" s="14">
        <v>1</v>
      </c>
      <c r="P37" s="133">
        <v>2030</v>
      </c>
      <c r="Q37" s="140">
        <v>80101</v>
      </c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9" t="s">
        <v>136</v>
      </c>
      <c r="AC37" s="41"/>
      <c r="AD37" s="42"/>
    </row>
    <row r="38" spans="1:30" s="43" customFormat="1">
      <c r="A38" s="86">
        <v>35</v>
      </c>
      <c r="B38" s="72" t="s">
        <v>137</v>
      </c>
      <c r="C38" s="62">
        <v>1235001</v>
      </c>
      <c r="D38" s="62">
        <v>71567</v>
      </c>
      <c r="E38" s="62">
        <v>171</v>
      </c>
      <c r="F38" s="10" t="s">
        <v>139</v>
      </c>
      <c r="G38" s="10" t="s">
        <v>140</v>
      </c>
      <c r="H38" s="12">
        <f t="shared" si="0"/>
        <v>15000</v>
      </c>
      <c r="I38" s="12">
        <v>12000</v>
      </c>
      <c r="J38" s="12">
        <v>3000</v>
      </c>
      <c r="K38" s="27"/>
      <c r="L38" s="8">
        <f t="shared" si="1"/>
        <v>0.8</v>
      </c>
      <c r="M38" s="8">
        <f t="shared" si="2"/>
        <v>0.2</v>
      </c>
      <c r="N38" s="14"/>
      <c r="O38" s="14">
        <v>1</v>
      </c>
      <c r="P38" s="133">
        <v>2030</v>
      </c>
      <c r="Q38" s="140">
        <v>80101</v>
      </c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9" t="s">
        <v>142</v>
      </c>
      <c r="AC38" s="41"/>
    </row>
    <row r="39" spans="1:30" s="43" customFormat="1">
      <c r="A39" s="86">
        <v>36</v>
      </c>
      <c r="B39" s="72" t="s">
        <v>138</v>
      </c>
      <c r="C39" s="62">
        <v>1235030</v>
      </c>
      <c r="D39" s="62">
        <v>92935</v>
      </c>
      <c r="E39" s="62">
        <v>199</v>
      </c>
      <c r="F39" s="10" t="s">
        <v>139</v>
      </c>
      <c r="G39" s="10" t="s">
        <v>141</v>
      </c>
      <c r="H39" s="12">
        <f t="shared" si="0"/>
        <v>15000</v>
      </c>
      <c r="I39" s="12">
        <v>12000</v>
      </c>
      <c r="J39" s="12">
        <v>3000</v>
      </c>
      <c r="K39" s="27"/>
      <c r="L39" s="8">
        <f t="shared" si="1"/>
        <v>0.8</v>
      </c>
      <c r="M39" s="8">
        <f t="shared" si="2"/>
        <v>0.2</v>
      </c>
      <c r="N39" s="14"/>
      <c r="O39" s="14">
        <v>1</v>
      </c>
      <c r="P39" s="133">
        <v>2030</v>
      </c>
      <c r="Q39" s="140">
        <v>80101</v>
      </c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9" t="s">
        <v>142</v>
      </c>
      <c r="AC39" s="41"/>
      <c r="AD39" s="42"/>
    </row>
    <row r="40" spans="1:30" s="43" customFormat="1" ht="28.5">
      <c r="A40" s="86">
        <v>37</v>
      </c>
      <c r="B40" s="65" t="s">
        <v>774</v>
      </c>
      <c r="C40" s="65">
        <v>1098410</v>
      </c>
      <c r="D40" s="65">
        <v>50374</v>
      </c>
      <c r="E40" s="65">
        <v>575</v>
      </c>
      <c r="F40" s="109" t="s">
        <v>773</v>
      </c>
      <c r="G40" s="65" t="s">
        <v>786</v>
      </c>
      <c r="H40" s="126">
        <v>15000</v>
      </c>
      <c r="I40" s="126">
        <v>12000</v>
      </c>
      <c r="J40" s="126">
        <v>3000</v>
      </c>
      <c r="K40" s="27"/>
      <c r="L40" s="8">
        <f t="shared" si="1"/>
        <v>0.8</v>
      </c>
      <c r="M40" s="8">
        <f t="shared" si="2"/>
        <v>0.2</v>
      </c>
      <c r="N40" s="14"/>
      <c r="O40" s="14">
        <v>1</v>
      </c>
      <c r="P40" s="133">
        <v>2030</v>
      </c>
      <c r="Q40" s="140">
        <v>80101</v>
      </c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9" t="s">
        <v>785</v>
      </c>
      <c r="AC40" s="41"/>
      <c r="AD40" s="42"/>
    </row>
    <row r="41" spans="1:30" s="43" customFormat="1">
      <c r="A41" s="86">
        <v>38</v>
      </c>
      <c r="B41" s="62" t="s">
        <v>775</v>
      </c>
      <c r="C41" s="65">
        <v>698911</v>
      </c>
      <c r="D41" s="65">
        <v>79123</v>
      </c>
      <c r="E41" s="65">
        <v>123</v>
      </c>
      <c r="F41" s="109" t="s">
        <v>773</v>
      </c>
      <c r="G41" s="65" t="s">
        <v>787</v>
      </c>
      <c r="H41" s="126">
        <v>5000</v>
      </c>
      <c r="I41" s="126">
        <v>4000</v>
      </c>
      <c r="J41" s="126">
        <v>1000</v>
      </c>
      <c r="K41" s="27"/>
      <c r="L41" s="8">
        <f t="shared" si="1"/>
        <v>0.8</v>
      </c>
      <c r="M41" s="8">
        <f t="shared" si="2"/>
        <v>0.2</v>
      </c>
      <c r="N41" s="14"/>
      <c r="O41" s="14">
        <v>1</v>
      </c>
      <c r="P41" s="133">
        <v>2030</v>
      </c>
      <c r="Q41" s="140">
        <v>80101</v>
      </c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9" t="s">
        <v>785</v>
      </c>
      <c r="AC41" s="41"/>
      <c r="AD41" s="42"/>
    </row>
    <row r="42" spans="1:30" s="43" customFormat="1" ht="28.5">
      <c r="A42" s="86">
        <v>39</v>
      </c>
      <c r="B42" s="62" t="s">
        <v>776</v>
      </c>
      <c r="C42" s="65">
        <v>698928</v>
      </c>
      <c r="D42" s="65">
        <v>73749</v>
      </c>
      <c r="E42" s="65">
        <v>170</v>
      </c>
      <c r="F42" s="109" t="s">
        <v>773</v>
      </c>
      <c r="G42" s="65" t="s">
        <v>788</v>
      </c>
      <c r="H42" s="126">
        <v>5000</v>
      </c>
      <c r="I42" s="126">
        <v>4000</v>
      </c>
      <c r="J42" s="126">
        <v>1000</v>
      </c>
      <c r="K42" s="27"/>
      <c r="L42" s="8">
        <f t="shared" si="1"/>
        <v>0.8</v>
      </c>
      <c r="M42" s="8">
        <f t="shared" si="2"/>
        <v>0.2</v>
      </c>
      <c r="N42" s="14"/>
      <c r="O42" s="14">
        <v>1</v>
      </c>
      <c r="P42" s="133">
        <v>2030</v>
      </c>
      <c r="Q42" s="140">
        <v>80101</v>
      </c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9" t="s">
        <v>785</v>
      </c>
      <c r="AC42" s="41"/>
      <c r="AD42" s="42"/>
    </row>
    <row r="43" spans="1:30" s="43" customFormat="1" ht="28.5">
      <c r="A43" s="86">
        <v>40</v>
      </c>
      <c r="B43" s="62" t="s">
        <v>777</v>
      </c>
      <c r="C43" s="65">
        <v>356546039</v>
      </c>
      <c r="D43" s="65">
        <v>107551</v>
      </c>
      <c r="E43" s="65">
        <v>157</v>
      </c>
      <c r="F43" s="109" t="s">
        <v>773</v>
      </c>
      <c r="G43" s="65" t="s">
        <v>789</v>
      </c>
      <c r="H43" s="126">
        <v>3000</v>
      </c>
      <c r="I43" s="126">
        <v>2400</v>
      </c>
      <c r="J43" s="126">
        <v>600</v>
      </c>
      <c r="K43" s="27"/>
      <c r="L43" s="8">
        <f t="shared" si="1"/>
        <v>0.8</v>
      </c>
      <c r="M43" s="8">
        <f t="shared" si="2"/>
        <v>0.2</v>
      </c>
      <c r="N43" s="14"/>
      <c r="O43" s="14">
        <v>1</v>
      </c>
      <c r="P43" s="133">
        <v>2030</v>
      </c>
      <c r="Q43" s="140">
        <v>80101</v>
      </c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9" t="s">
        <v>785</v>
      </c>
      <c r="AC43" s="41"/>
      <c r="AD43" s="42"/>
    </row>
    <row r="44" spans="1:30" s="43" customFormat="1" ht="28.5">
      <c r="A44" s="86">
        <v>41</v>
      </c>
      <c r="B44" s="62" t="s">
        <v>778</v>
      </c>
      <c r="C44" s="65">
        <v>698963</v>
      </c>
      <c r="D44" s="65">
        <v>62041</v>
      </c>
      <c r="E44" s="65">
        <v>136</v>
      </c>
      <c r="F44" s="109" t="s">
        <v>773</v>
      </c>
      <c r="G44" s="65" t="s">
        <v>790</v>
      </c>
      <c r="H44" s="126">
        <v>5000</v>
      </c>
      <c r="I44" s="126">
        <v>4000</v>
      </c>
      <c r="J44" s="126">
        <v>1000</v>
      </c>
      <c r="K44" s="27"/>
      <c r="L44" s="8">
        <f t="shared" si="1"/>
        <v>0.8</v>
      </c>
      <c r="M44" s="8">
        <f t="shared" si="2"/>
        <v>0.2</v>
      </c>
      <c r="N44" s="14"/>
      <c r="O44" s="14">
        <v>1</v>
      </c>
      <c r="P44" s="133">
        <v>2030</v>
      </c>
      <c r="Q44" s="140">
        <v>80101</v>
      </c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9" t="s">
        <v>785</v>
      </c>
      <c r="AC44" s="41"/>
      <c r="AD44" s="42"/>
    </row>
    <row r="45" spans="1:30" s="43" customFormat="1">
      <c r="A45" s="86">
        <v>42</v>
      </c>
      <c r="B45" s="62" t="s">
        <v>779</v>
      </c>
      <c r="C45" s="65">
        <v>698970</v>
      </c>
      <c r="D45" s="65">
        <v>55122</v>
      </c>
      <c r="E45" s="65">
        <v>300</v>
      </c>
      <c r="F45" s="109" t="s">
        <v>773</v>
      </c>
      <c r="G45" s="65" t="s">
        <v>791</v>
      </c>
      <c r="H45" s="126">
        <v>15000</v>
      </c>
      <c r="I45" s="126">
        <v>12000</v>
      </c>
      <c r="J45" s="126">
        <v>3000</v>
      </c>
      <c r="K45" s="27"/>
      <c r="L45" s="8">
        <f t="shared" si="1"/>
        <v>0.8</v>
      </c>
      <c r="M45" s="8">
        <f t="shared" si="2"/>
        <v>0.2</v>
      </c>
      <c r="N45" s="14"/>
      <c r="O45" s="14">
        <v>1</v>
      </c>
      <c r="P45" s="133">
        <v>2030</v>
      </c>
      <c r="Q45" s="140">
        <v>80101</v>
      </c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9" t="s">
        <v>785</v>
      </c>
      <c r="AC45" s="41"/>
      <c r="AD45" s="42"/>
    </row>
    <row r="46" spans="1:30" s="43" customFormat="1" ht="42.75">
      <c r="A46" s="86">
        <v>43</v>
      </c>
      <c r="B46" s="65" t="s">
        <v>780</v>
      </c>
      <c r="C46" s="65">
        <v>698957</v>
      </c>
      <c r="D46" s="65">
        <v>79124</v>
      </c>
      <c r="E46" s="65">
        <v>259</v>
      </c>
      <c r="F46" s="109" t="s">
        <v>773</v>
      </c>
      <c r="G46" s="65" t="s">
        <v>792</v>
      </c>
      <c r="H46" s="126">
        <v>15000</v>
      </c>
      <c r="I46" s="126">
        <v>12000</v>
      </c>
      <c r="J46" s="126">
        <v>3000</v>
      </c>
      <c r="K46" s="27"/>
      <c r="L46" s="8">
        <f t="shared" si="1"/>
        <v>0.8</v>
      </c>
      <c r="M46" s="8">
        <f t="shared" si="2"/>
        <v>0.2</v>
      </c>
      <c r="N46" s="14"/>
      <c r="O46" s="14">
        <v>1</v>
      </c>
      <c r="P46" s="133">
        <v>2030</v>
      </c>
      <c r="Q46" s="140">
        <v>80101</v>
      </c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9" t="s">
        <v>785</v>
      </c>
      <c r="AC46" s="41"/>
      <c r="AD46" s="42"/>
    </row>
    <row r="47" spans="1:30" s="43" customFormat="1" ht="28.5">
      <c r="A47" s="86">
        <v>44</v>
      </c>
      <c r="B47" s="65" t="s">
        <v>781</v>
      </c>
      <c r="C47" s="65">
        <v>698816</v>
      </c>
      <c r="D47" s="65">
        <v>63401</v>
      </c>
      <c r="E47" s="65">
        <v>263</v>
      </c>
      <c r="F47" s="109" t="s">
        <v>773</v>
      </c>
      <c r="G47" s="65" t="s">
        <v>793</v>
      </c>
      <c r="H47" s="126">
        <v>15000</v>
      </c>
      <c r="I47" s="126">
        <v>12000</v>
      </c>
      <c r="J47" s="126">
        <v>3000</v>
      </c>
      <c r="K47" s="27"/>
      <c r="L47" s="8">
        <f t="shared" si="1"/>
        <v>0.8</v>
      </c>
      <c r="M47" s="8">
        <f t="shared" si="2"/>
        <v>0.2</v>
      </c>
      <c r="N47" s="14"/>
      <c r="O47" s="14">
        <v>1</v>
      </c>
      <c r="P47" s="133">
        <v>2030</v>
      </c>
      <c r="Q47" s="140">
        <v>80101</v>
      </c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9" t="s">
        <v>785</v>
      </c>
      <c r="AC47" s="41"/>
      <c r="AD47" s="42"/>
    </row>
    <row r="48" spans="1:30" s="43" customFormat="1">
      <c r="A48" s="86">
        <v>45</v>
      </c>
      <c r="B48" s="65" t="s">
        <v>782</v>
      </c>
      <c r="C48" s="65">
        <v>698839</v>
      </c>
      <c r="D48" s="65">
        <v>61462</v>
      </c>
      <c r="E48" s="65">
        <v>109</v>
      </c>
      <c r="F48" s="109" t="s">
        <v>773</v>
      </c>
      <c r="G48" s="65" t="s">
        <v>794</v>
      </c>
      <c r="H48" s="126">
        <v>5000</v>
      </c>
      <c r="I48" s="126">
        <v>4000</v>
      </c>
      <c r="J48" s="126">
        <v>1000</v>
      </c>
      <c r="K48" s="27"/>
      <c r="L48" s="8">
        <f t="shared" si="1"/>
        <v>0.8</v>
      </c>
      <c r="M48" s="8">
        <f t="shared" si="2"/>
        <v>0.2</v>
      </c>
      <c r="N48" s="14"/>
      <c r="O48" s="14">
        <v>1</v>
      </c>
      <c r="P48" s="133">
        <v>2030</v>
      </c>
      <c r="Q48" s="140">
        <v>80101</v>
      </c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9" t="s">
        <v>785</v>
      </c>
      <c r="AC48" s="41"/>
      <c r="AD48" s="42"/>
    </row>
    <row r="49" spans="1:30" s="43" customFormat="1">
      <c r="A49" s="86">
        <v>46</v>
      </c>
      <c r="B49" s="65" t="s">
        <v>783</v>
      </c>
      <c r="C49" s="65">
        <v>698845</v>
      </c>
      <c r="D49" s="65">
        <v>64492</v>
      </c>
      <c r="E49" s="65">
        <v>105</v>
      </c>
      <c r="F49" s="109" t="s">
        <v>773</v>
      </c>
      <c r="G49" s="65" t="s">
        <v>795</v>
      </c>
      <c r="H49" s="126">
        <v>5000</v>
      </c>
      <c r="I49" s="126">
        <v>4000</v>
      </c>
      <c r="J49" s="126">
        <v>1000</v>
      </c>
      <c r="K49" s="27"/>
      <c r="L49" s="8">
        <f t="shared" si="1"/>
        <v>0.8</v>
      </c>
      <c r="M49" s="8">
        <f t="shared" si="2"/>
        <v>0.2</v>
      </c>
      <c r="N49" s="14"/>
      <c r="O49" s="14">
        <v>1</v>
      </c>
      <c r="P49" s="133">
        <v>2030</v>
      </c>
      <c r="Q49" s="140">
        <v>80101</v>
      </c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9" t="s">
        <v>785</v>
      </c>
      <c r="AC49" s="41"/>
      <c r="AD49" s="42"/>
    </row>
    <row r="50" spans="1:30" s="43" customFormat="1">
      <c r="A50" s="86">
        <v>47</v>
      </c>
      <c r="B50" s="65" t="s">
        <v>784</v>
      </c>
      <c r="C50" s="65">
        <v>880024</v>
      </c>
      <c r="D50" s="65">
        <v>55121</v>
      </c>
      <c r="E50" s="65">
        <v>93</v>
      </c>
      <c r="F50" s="109" t="s">
        <v>773</v>
      </c>
      <c r="G50" s="65" t="s">
        <v>796</v>
      </c>
      <c r="H50" s="126">
        <v>5000</v>
      </c>
      <c r="I50" s="126">
        <v>4000</v>
      </c>
      <c r="J50" s="126">
        <v>1000</v>
      </c>
      <c r="K50" s="27"/>
      <c r="L50" s="8">
        <f t="shared" si="1"/>
        <v>0.8</v>
      </c>
      <c r="M50" s="8">
        <f t="shared" si="2"/>
        <v>0.2</v>
      </c>
      <c r="N50" s="14"/>
      <c r="O50" s="14">
        <v>1</v>
      </c>
      <c r="P50" s="133">
        <v>2030</v>
      </c>
      <c r="Q50" s="140">
        <v>80101</v>
      </c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9" t="s">
        <v>785</v>
      </c>
      <c r="AC50" s="41"/>
      <c r="AD50" s="42"/>
    </row>
    <row r="51" spans="1:30" s="43" customFormat="1" ht="42.75">
      <c r="A51" s="86">
        <v>48</v>
      </c>
      <c r="B51" s="10" t="s">
        <v>155</v>
      </c>
      <c r="C51" s="11">
        <v>70448766</v>
      </c>
      <c r="D51" s="11">
        <v>86093</v>
      </c>
      <c r="E51" s="11">
        <v>156</v>
      </c>
      <c r="F51" s="10" t="s">
        <v>154</v>
      </c>
      <c r="G51" s="10" t="s">
        <v>156</v>
      </c>
      <c r="H51" s="12">
        <f t="shared" ref="H51:H98" si="3">I51+J51</f>
        <v>5000</v>
      </c>
      <c r="I51" s="12">
        <v>4000</v>
      </c>
      <c r="J51" s="12">
        <v>1000</v>
      </c>
      <c r="K51" s="27"/>
      <c r="L51" s="8">
        <f t="shared" si="1"/>
        <v>0.8</v>
      </c>
      <c r="M51" s="8">
        <f t="shared" si="2"/>
        <v>0.2</v>
      </c>
      <c r="N51" s="14"/>
      <c r="O51" s="14">
        <v>1</v>
      </c>
      <c r="P51" s="133">
        <v>2030</v>
      </c>
      <c r="Q51" s="140">
        <v>80101</v>
      </c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9" t="s">
        <v>161</v>
      </c>
      <c r="AC51" s="41"/>
      <c r="AD51" s="42"/>
    </row>
    <row r="52" spans="1:30" s="43" customFormat="1" ht="28.5">
      <c r="A52" s="86">
        <v>49</v>
      </c>
      <c r="B52" s="10" t="s">
        <v>157</v>
      </c>
      <c r="C52" s="11">
        <v>70448660</v>
      </c>
      <c r="D52" s="11">
        <v>86098</v>
      </c>
      <c r="E52" s="11">
        <v>72</v>
      </c>
      <c r="F52" s="10" t="s">
        <v>154</v>
      </c>
      <c r="G52" s="10" t="s">
        <v>158</v>
      </c>
      <c r="H52" s="12">
        <f t="shared" si="3"/>
        <v>3750</v>
      </c>
      <c r="I52" s="12">
        <v>3000</v>
      </c>
      <c r="J52" s="12">
        <v>750</v>
      </c>
      <c r="K52" s="27"/>
      <c r="L52" s="8">
        <f t="shared" si="1"/>
        <v>0.8</v>
      </c>
      <c r="M52" s="8">
        <f t="shared" si="2"/>
        <v>0.2</v>
      </c>
      <c r="N52" s="14"/>
      <c r="O52" s="14">
        <v>1</v>
      </c>
      <c r="P52" s="133">
        <v>2030</v>
      </c>
      <c r="Q52" s="140">
        <v>80101</v>
      </c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9" t="s">
        <v>161</v>
      </c>
      <c r="AC52" s="41"/>
      <c r="AD52" s="42"/>
    </row>
    <row r="53" spans="1:30" s="43" customFormat="1" ht="42.75">
      <c r="A53" s="86">
        <v>50</v>
      </c>
      <c r="B53" s="10" t="s">
        <v>159</v>
      </c>
      <c r="C53" s="11">
        <v>70448720</v>
      </c>
      <c r="D53" s="11">
        <v>86096</v>
      </c>
      <c r="E53" s="11">
        <v>130</v>
      </c>
      <c r="F53" s="10" t="s">
        <v>154</v>
      </c>
      <c r="G53" s="10" t="s">
        <v>160</v>
      </c>
      <c r="H53" s="12">
        <f t="shared" si="3"/>
        <v>5000</v>
      </c>
      <c r="I53" s="12">
        <v>4000</v>
      </c>
      <c r="J53" s="12">
        <v>1000</v>
      </c>
      <c r="K53" s="27"/>
      <c r="L53" s="8">
        <f t="shared" si="1"/>
        <v>0.8</v>
      </c>
      <c r="M53" s="8">
        <f t="shared" si="2"/>
        <v>0.2</v>
      </c>
      <c r="N53" s="14"/>
      <c r="O53" s="14">
        <v>1</v>
      </c>
      <c r="P53" s="133">
        <v>2030</v>
      </c>
      <c r="Q53" s="140">
        <v>80101</v>
      </c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9" t="s">
        <v>161</v>
      </c>
      <c r="AC53" s="41"/>
      <c r="AD53" s="42"/>
    </row>
    <row r="54" spans="1:30" s="43" customFormat="1" ht="71.25">
      <c r="A54" s="86">
        <v>51</v>
      </c>
      <c r="B54" s="10" t="s">
        <v>203</v>
      </c>
      <c r="C54" s="11">
        <v>1061185</v>
      </c>
      <c r="D54" s="11">
        <v>27454</v>
      </c>
      <c r="E54" s="11">
        <v>146</v>
      </c>
      <c r="F54" s="10" t="s">
        <v>204</v>
      </c>
      <c r="G54" s="10" t="s">
        <v>205</v>
      </c>
      <c r="H54" s="12">
        <f t="shared" si="3"/>
        <v>5000</v>
      </c>
      <c r="I54" s="12">
        <v>4000</v>
      </c>
      <c r="J54" s="12">
        <v>1000</v>
      </c>
      <c r="K54" s="27"/>
      <c r="L54" s="8">
        <f t="shared" si="1"/>
        <v>0.8</v>
      </c>
      <c r="M54" s="8">
        <f t="shared" si="2"/>
        <v>0.2</v>
      </c>
      <c r="N54" s="14"/>
      <c r="O54" s="14">
        <v>1</v>
      </c>
      <c r="P54" s="133">
        <v>2030</v>
      </c>
      <c r="Q54" s="143">
        <v>80101</v>
      </c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9" t="s">
        <v>206</v>
      </c>
      <c r="AC54" s="41"/>
      <c r="AD54" s="42"/>
    </row>
    <row r="55" spans="1:30" s="43" customFormat="1">
      <c r="A55" s="86">
        <v>52</v>
      </c>
      <c r="B55" s="10" t="s">
        <v>164</v>
      </c>
      <c r="C55" s="11">
        <v>120515903</v>
      </c>
      <c r="D55" s="11"/>
      <c r="E55" s="11">
        <v>173</v>
      </c>
      <c r="F55" s="10" t="s">
        <v>163</v>
      </c>
      <c r="G55" s="10" t="s">
        <v>165</v>
      </c>
      <c r="H55" s="12">
        <f t="shared" si="3"/>
        <v>15000</v>
      </c>
      <c r="I55" s="12">
        <v>12000</v>
      </c>
      <c r="J55" s="12">
        <v>3000</v>
      </c>
      <c r="K55" s="27"/>
      <c r="L55" s="8">
        <f t="shared" si="1"/>
        <v>0.8</v>
      </c>
      <c r="M55" s="8">
        <f t="shared" si="2"/>
        <v>0.2</v>
      </c>
      <c r="N55" s="14"/>
      <c r="O55" s="14">
        <v>1</v>
      </c>
      <c r="P55" s="133">
        <v>2030</v>
      </c>
      <c r="Q55" s="140">
        <v>80101</v>
      </c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9" t="s">
        <v>162</v>
      </c>
      <c r="AC55" s="41"/>
      <c r="AD55" s="42"/>
    </row>
    <row r="56" spans="1:30" s="43" customFormat="1" ht="42.75">
      <c r="A56" s="86">
        <v>53</v>
      </c>
      <c r="B56" s="108" t="s">
        <v>166</v>
      </c>
      <c r="C56" s="62">
        <v>729882</v>
      </c>
      <c r="D56" s="62">
        <v>69353</v>
      </c>
      <c r="E56" s="62">
        <v>310</v>
      </c>
      <c r="F56" s="96" t="s">
        <v>167</v>
      </c>
      <c r="G56" s="87" t="s">
        <v>168</v>
      </c>
      <c r="H56" s="12">
        <f t="shared" si="3"/>
        <v>15000</v>
      </c>
      <c r="I56" s="12">
        <v>12000</v>
      </c>
      <c r="J56" s="12">
        <v>3000</v>
      </c>
      <c r="K56" s="27"/>
      <c r="L56" s="8">
        <f t="shared" si="1"/>
        <v>0.8</v>
      </c>
      <c r="M56" s="8">
        <f t="shared" si="2"/>
        <v>0.2</v>
      </c>
      <c r="N56" s="14"/>
      <c r="O56" s="14">
        <v>1</v>
      </c>
      <c r="P56" s="133">
        <v>2030</v>
      </c>
      <c r="Q56" s="140">
        <v>80101</v>
      </c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9" t="s">
        <v>169</v>
      </c>
      <c r="AC56" s="41"/>
    </row>
    <row r="57" spans="1:30" s="43" customFormat="1" ht="42.75">
      <c r="A57" s="86">
        <v>54</v>
      </c>
      <c r="B57" s="72" t="s">
        <v>170</v>
      </c>
      <c r="C57" s="75" t="s">
        <v>171</v>
      </c>
      <c r="D57" s="62">
        <v>66216</v>
      </c>
      <c r="E57" s="62">
        <v>283</v>
      </c>
      <c r="F57" s="74" t="s">
        <v>172</v>
      </c>
      <c r="G57" s="10" t="s">
        <v>173</v>
      </c>
      <c r="H57" s="12">
        <f t="shared" si="3"/>
        <v>15000</v>
      </c>
      <c r="I57" s="12">
        <v>12000</v>
      </c>
      <c r="J57" s="12">
        <v>3000</v>
      </c>
      <c r="K57" s="27"/>
      <c r="L57" s="8">
        <f t="shared" si="1"/>
        <v>0.8</v>
      </c>
      <c r="M57" s="8">
        <f t="shared" si="2"/>
        <v>0.2</v>
      </c>
      <c r="N57" s="14"/>
      <c r="O57" s="14">
        <v>1</v>
      </c>
      <c r="P57" s="133">
        <v>2030</v>
      </c>
      <c r="Q57" s="140">
        <v>80101</v>
      </c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9" t="s">
        <v>174</v>
      </c>
      <c r="AC57" s="41"/>
    </row>
    <row r="58" spans="1:30" s="43" customFormat="1" ht="42.75">
      <c r="A58" s="86">
        <v>55</v>
      </c>
      <c r="B58" s="108" t="s">
        <v>175</v>
      </c>
      <c r="C58" s="26">
        <v>70465612</v>
      </c>
      <c r="D58" s="26">
        <v>84370</v>
      </c>
      <c r="E58" s="62">
        <v>250</v>
      </c>
      <c r="F58" s="74" t="s">
        <v>178</v>
      </c>
      <c r="G58" s="10" t="s">
        <v>179</v>
      </c>
      <c r="H58" s="12">
        <f t="shared" si="3"/>
        <v>15000</v>
      </c>
      <c r="I58" s="12">
        <v>12000</v>
      </c>
      <c r="J58" s="12">
        <v>3000</v>
      </c>
      <c r="K58" s="27"/>
      <c r="L58" s="8">
        <f t="shared" si="1"/>
        <v>0.8</v>
      </c>
      <c r="M58" s="8">
        <f t="shared" si="2"/>
        <v>0.2</v>
      </c>
      <c r="N58" s="14"/>
      <c r="O58" s="14">
        <v>1</v>
      </c>
      <c r="P58" s="133">
        <v>2030</v>
      </c>
      <c r="Q58" s="140">
        <v>80101</v>
      </c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9" t="s">
        <v>182</v>
      </c>
      <c r="AC58" s="41"/>
    </row>
    <row r="59" spans="1:30" s="43" customFormat="1" ht="28.5">
      <c r="A59" s="86">
        <v>56</v>
      </c>
      <c r="B59" s="108" t="s">
        <v>176</v>
      </c>
      <c r="C59" s="26">
        <v>70465670</v>
      </c>
      <c r="D59" s="26">
        <v>83559</v>
      </c>
      <c r="E59" s="26">
        <v>170</v>
      </c>
      <c r="F59" s="74" t="s">
        <v>178</v>
      </c>
      <c r="G59" s="10" t="s">
        <v>180</v>
      </c>
      <c r="H59" s="12">
        <f t="shared" si="3"/>
        <v>5000</v>
      </c>
      <c r="I59" s="12">
        <v>4000</v>
      </c>
      <c r="J59" s="12">
        <v>1000</v>
      </c>
      <c r="K59" s="27"/>
      <c r="L59" s="8">
        <f t="shared" si="1"/>
        <v>0.8</v>
      </c>
      <c r="M59" s="8">
        <f t="shared" si="2"/>
        <v>0.2</v>
      </c>
      <c r="N59" s="14"/>
      <c r="O59" s="14">
        <v>1</v>
      </c>
      <c r="P59" s="133">
        <v>2030</v>
      </c>
      <c r="Q59" s="140">
        <v>80101</v>
      </c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9" t="s">
        <v>182</v>
      </c>
      <c r="AC59" s="41"/>
    </row>
    <row r="60" spans="1:30" s="43" customFormat="1" ht="28.5">
      <c r="A60" s="86">
        <v>57</v>
      </c>
      <c r="B60" s="108" t="s">
        <v>177</v>
      </c>
      <c r="C60" s="26">
        <v>368051280</v>
      </c>
      <c r="D60" s="26">
        <v>262693</v>
      </c>
      <c r="E60" s="26">
        <v>334</v>
      </c>
      <c r="F60" s="74" t="s">
        <v>178</v>
      </c>
      <c r="G60" s="10" t="s">
        <v>181</v>
      </c>
      <c r="H60" s="12">
        <f t="shared" si="3"/>
        <v>15000</v>
      </c>
      <c r="I60" s="12">
        <v>12000</v>
      </c>
      <c r="J60" s="12">
        <v>3000</v>
      </c>
      <c r="K60" s="27"/>
      <c r="L60" s="8">
        <f t="shared" si="1"/>
        <v>0.8</v>
      </c>
      <c r="M60" s="8">
        <f t="shared" si="2"/>
        <v>0.2</v>
      </c>
      <c r="N60" s="14"/>
      <c r="O60" s="14">
        <v>1</v>
      </c>
      <c r="P60" s="133">
        <v>2030</v>
      </c>
      <c r="Q60" s="140">
        <v>80101</v>
      </c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9" t="s">
        <v>182</v>
      </c>
      <c r="AC60" s="41"/>
    </row>
    <row r="61" spans="1:30" s="19" customFormat="1" ht="28.5">
      <c r="A61" s="86">
        <v>58</v>
      </c>
      <c r="B61" s="62" t="s">
        <v>655</v>
      </c>
      <c r="C61" s="95">
        <v>491868896</v>
      </c>
      <c r="D61" s="62">
        <v>47112</v>
      </c>
      <c r="E61" s="62">
        <v>657</v>
      </c>
      <c r="F61" s="10" t="s">
        <v>183</v>
      </c>
      <c r="G61" s="62" t="s">
        <v>659</v>
      </c>
      <c r="H61" s="12">
        <f t="shared" si="3"/>
        <v>15000</v>
      </c>
      <c r="I61" s="1">
        <v>12000</v>
      </c>
      <c r="J61" s="1">
        <v>3000</v>
      </c>
      <c r="K61" s="27"/>
      <c r="L61" s="8">
        <f t="shared" si="1"/>
        <v>0.8</v>
      </c>
      <c r="M61" s="8">
        <f t="shared" si="2"/>
        <v>0.2</v>
      </c>
      <c r="N61" s="14"/>
      <c r="O61" s="14">
        <v>1</v>
      </c>
      <c r="P61" s="133">
        <v>2030</v>
      </c>
      <c r="Q61" s="140">
        <v>80101</v>
      </c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9" t="s">
        <v>184</v>
      </c>
      <c r="AC61" s="24"/>
    </row>
    <row r="62" spans="1:30" s="19" customFormat="1" ht="42.75">
      <c r="A62" s="86">
        <v>59</v>
      </c>
      <c r="B62" s="62" t="s">
        <v>656</v>
      </c>
      <c r="C62" s="97" t="s">
        <v>657</v>
      </c>
      <c r="D62" s="62">
        <v>24803</v>
      </c>
      <c r="E62" s="62">
        <v>1000</v>
      </c>
      <c r="F62" s="10" t="s">
        <v>183</v>
      </c>
      <c r="G62" s="62" t="s">
        <v>660</v>
      </c>
      <c r="H62" s="12">
        <f t="shared" si="3"/>
        <v>15000</v>
      </c>
      <c r="I62" s="1">
        <v>12000</v>
      </c>
      <c r="J62" s="1">
        <v>3000</v>
      </c>
      <c r="K62" s="27"/>
      <c r="L62" s="8">
        <f t="shared" si="1"/>
        <v>0.8</v>
      </c>
      <c r="M62" s="8">
        <f t="shared" si="2"/>
        <v>0.2</v>
      </c>
      <c r="N62" s="14"/>
      <c r="O62" s="14">
        <v>1</v>
      </c>
      <c r="P62" s="133">
        <v>2130</v>
      </c>
      <c r="Q62" s="140">
        <v>80120</v>
      </c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9" t="s">
        <v>184</v>
      </c>
      <c r="AC62" s="24"/>
    </row>
    <row r="63" spans="1:30" s="19" customFormat="1" ht="28.5">
      <c r="A63" s="86">
        <v>60</v>
      </c>
      <c r="B63" s="62" t="s">
        <v>658</v>
      </c>
      <c r="C63" s="95">
        <v>492914747</v>
      </c>
      <c r="D63" s="62">
        <v>38843</v>
      </c>
      <c r="E63" s="62">
        <v>494</v>
      </c>
      <c r="F63" s="10" t="s">
        <v>183</v>
      </c>
      <c r="G63" s="62" t="s">
        <v>661</v>
      </c>
      <c r="H63" s="12">
        <f t="shared" si="3"/>
        <v>15000</v>
      </c>
      <c r="I63" s="1">
        <v>12000</v>
      </c>
      <c r="J63" s="1">
        <v>3000</v>
      </c>
      <c r="K63" s="27"/>
      <c r="L63" s="8">
        <f t="shared" si="1"/>
        <v>0.8</v>
      </c>
      <c r="M63" s="8">
        <f t="shared" si="2"/>
        <v>0.2</v>
      </c>
      <c r="N63" s="14"/>
      <c r="O63" s="14">
        <v>1</v>
      </c>
      <c r="P63" s="133">
        <v>2130</v>
      </c>
      <c r="Q63" s="140">
        <v>80120</v>
      </c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9" t="s">
        <v>184</v>
      </c>
      <c r="AC63" s="24"/>
    </row>
    <row r="64" spans="1:30" s="19" customFormat="1" ht="42.75">
      <c r="A64" s="86">
        <v>61</v>
      </c>
      <c r="B64" s="110" t="s">
        <v>641</v>
      </c>
      <c r="C64" s="111">
        <v>383457381</v>
      </c>
      <c r="D64" s="111">
        <v>271616</v>
      </c>
      <c r="E64" s="112" t="s">
        <v>807</v>
      </c>
      <c r="F64" s="10" t="s">
        <v>185</v>
      </c>
      <c r="G64" s="20" t="s">
        <v>672</v>
      </c>
      <c r="H64" s="12">
        <f t="shared" si="3"/>
        <v>5000</v>
      </c>
      <c r="I64" s="134">
        <v>4000</v>
      </c>
      <c r="J64" s="134">
        <v>1000</v>
      </c>
      <c r="K64" s="27"/>
      <c r="L64" s="8">
        <f t="shared" si="1"/>
        <v>0.8</v>
      </c>
      <c r="M64" s="8">
        <f t="shared" si="2"/>
        <v>0.2</v>
      </c>
      <c r="N64" s="14"/>
      <c r="O64" s="14">
        <v>1</v>
      </c>
      <c r="P64" s="133">
        <v>2030</v>
      </c>
      <c r="Q64" s="140">
        <v>80101</v>
      </c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9" t="s">
        <v>186</v>
      </c>
      <c r="AC64" s="24"/>
    </row>
    <row r="65" spans="1:29" s="19" customFormat="1" ht="28.5">
      <c r="A65" s="86">
        <v>62</v>
      </c>
      <c r="B65" s="110" t="s">
        <v>642</v>
      </c>
      <c r="C65" s="111">
        <v>120750053</v>
      </c>
      <c r="D65" s="113">
        <v>119436</v>
      </c>
      <c r="E65" s="112">
        <v>423</v>
      </c>
      <c r="F65" s="10" t="s">
        <v>185</v>
      </c>
      <c r="G65" s="20" t="s">
        <v>673</v>
      </c>
      <c r="H65" s="12">
        <f t="shared" si="3"/>
        <v>15000</v>
      </c>
      <c r="I65" s="134">
        <v>12000</v>
      </c>
      <c r="J65" s="134">
        <v>3000</v>
      </c>
      <c r="K65" s="27"/>
      <c r="L65" s="8">
        <f t="shared" si="1"/>
        <v>0.8</v>
      </c>
      <c r="M65" s="8">
        <f t="shared" si="2"/>
        <v>0.2</v>
      </c>
      <c r="N65" s="14"/>
      <c r="O65" s="14">
        <v>1</v>
      </c>
      <c r="P65" s="133">
        <v>2030</v>
      </c>
      <c r="Q65" s="140">
        <v>80101</v>
      </c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9" t="s">
        <v>186</v>
      </c>
      <c r="AC65" s="24"/>
    </row>
    <row r="66" spans="1:29" s="19" customFormat="1" ht="28.5">
      <c r="A66" s="86">
        <v>63</v>
      </c>
      <c r="B66" s="114" t="s">
        <v>643</v>
      </c>
      <c r="C66" s="115">
        <v>120750283</v>
      </c>
      <c r="D66" s="115">
        <v>48735</v>
      </c>
      <c r="E66" s="116">
        <v>262</v>
      </c>
      <c r="F66" s="10" t="s">
        <v>185</v>
      </c>
      <c r="G66" s="20" t="s">
        <v>674</v>
      </c>
      <c r="H66" s="12">
        <f t="shared" si="3"/>
        <v>15000</v>
      </c>
      <c r="I66" s="134">
        <v>12000</v>
      </c>
      <c r="J66" s="134">
        <v>3000</v>
      </c>
      <c r="K66" s="27"/>
      <c r="L66" s="8">
        <f t="shared" si="1"/>
        <v>0.8</v>
      </c>
      <c r="M66" s="8">
        <f t="shared" si="2"/>
        <v>0.2</v>
      </c>
      <c r="N66" s="14"/>
      <c r="O66" s="14">
        <v>1</v>
      </c>
      <c r="P66" s="133">
        <v>2030</v>
      </c>
      <c r="Q66" s="140">
        <v>80101</v>
      </c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9" t="s">
        <v>186</v>
      </c>
      <c r="AC66" s="24"/>
    </row>
    <row r="67" spans="1:29" s="19" customFormat="1" ht="57">
      <c r="A67" s="86">
        <v>64</v>
      </c>
      <c r="B67" s="117" t="s">
        <v>644</v>
      </c>
      <c r="C67" s="118" t="s">
        <v>645</v>
      </c>
      <c r="D67" s="111">
        <v>48858</v>
      </c>
      <c r="E67" s="112">
        <v>111</v>
      </c>
      <c r="F67" s="10" t="s">
        <v>185</v>
      </c>
      <c r="G67" s="20" t="s">
        <v>675</v>
      </c>
      <c r="H67" s="12">
        <f t="shared" si="3"/>
        <v>5000</v>
      </c>
      <c r="I67" s="134">
        <v>4000</v>
      </c>
      <c r="J67" s="134">
        <v>1000</v>
      </c>
      <c r="K67" s="27"/>
      <c r="L67" s="8">
        <f t="shared" si="1"/>
        <v>0.8</v>
      </c>
      <c r="M67" s="8">
        <f t="shared" si="2"/>
        <v>0.2</v>
      </c>
      <c r="N67" s="14"/>
      <c r="O67" s="14">
        <v>1</v>
      </c>
      <c r="P67" s="133">
        <v>2030</v>
      </c>
      <c r="Q67" s="140">
        <v>80101</v>
      </c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9" t="s">
        <v>186</v>
      </c>
      <c r="AC67" s="24"/>
    </row>
    <row r="68" spans="1:29" s="19" customFormat="1" ht="42.75">
      <c r="A68" s="86">
        <v>65</v>
      </c>
      <c r="B68" s="110" t="s">
        <v>646</v>
      </c>
      <c r="C68" s="111">
        <v>384156144</v>
      </c>
      <c r="D68" s="111">
        <v>272380</v>
      </c>
      <c r="E68" s="119">
        <v>65</v>
      </c>
      <c r="F68" s="20" t="s">
        <v>185</v>
      </c>
      <c r="G68" s="20" t="s">
        <v>676</v>
      </c>
      <c r="H68" s="12">
        <f t="shared" si="3"/>
        <v>3750</v>
      </c>
      <c r="I68" s="134">
        <v>3000</v>
      </c>
      <c r="J68" s="134">
        <v>750</v>
      </c>
      <c r="K68" s="27"/>
      <c r="L68" s="8">
        <f t="shared" ref="L68:L131" si="4">I68/H68*100%</f>
        <v>0.8</v>
      </c>
      <c r="M68" s="8">
        <f t="shared" ref="M68:M131" si="5">J68/H68*100%</f>
        <v>0.2</v>
      </c>
      <c r="N68" s="14"/>
      <c r="O68" s="14">
        <v>1</v>
      </c>
      <c r="P68" s="133">
        <v>2030</v>
      </c>
      <c r="Q68" s="140">
        <v>80101</v>
      </c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9" t="s">
        <v>186</v>
      </c>
      <c r="AC68" s="24"/>
    </row>
    <row r="69" spans="1:29" s="19" customFormat="1" ht="28.5">
      <c r="A69" s="86">
        <v>66</v>
      </c>
      <c r="B69" s="87" t="s">
        <v>188</v>
      </c>
      <c r="C69" s="89">
        <v>1233597</v>
      </c>
      <c r="D69" s="89">
        <v>63259</v>
      </c>
      <c r="E69" s="89">
        <v>86</v>
      </c>
      <c r="F69" s="10" t="s">
        <v>187</v>
      </c>
      <c r="G69" s="10" t="s">
        <v>190</v>
      </c>
      <c r="H69" s="12">
        <f t="shared" si="3"/>
        <v>5000</v>
      </c>
      <c r="I69" s="134">
        <v>4000</v>
      </c>
      <c r="J69" s="134">
        <v>1000</v>
      </c>
      <c r="K69" s="27"/>
      <c r="L69" s="8">
        <f t="shared" si="4"/>
        <v>0.8</v>
      </c>
      <c r="M69" s="8">
        <f t="shared" si="5"/>
        <v>0.2</v>
      </c>
      <c r="N69" s="14"/>
      <c r="O69" s="14">
        <v>1</v>
      </c>
      <c r="P69" s="133">
        <v>2030</v>
      </c>
      <c r="Q69" s="140">
        <v>80101</v>
      </c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9" t="s">
        <v>192</v>
      </c>
      <c r="AC69" s="24"/>
    </row>
    <row r="70" spans="1:29" s="19" customFormat="1" ht="28.5">
      <c r="A70" s="86">
        <v>67</v>
      </c>
      <c r="B70" s="72" t="s">
        <v>189</v>
      </c>
      <c r="C70" s="62">
        <v>1234444</v>
      </c>
      <c r="D70" s="62">
        <v>63266</v>
      </c>
      <c r="E70" s="62">
        <v>119</v>
      </c>
      <c r="F70" s="10" t="s">
        <v>187</v>
      </c>
      <c r="G70" s="10" t="s">
        <v>191</v>
      </c>
      <c r="H70" s="12">
        <f t="shared" si="3"/>
        <v>5000</v>
      </c>
      <c r="I70" s="134">
        <v>4000</v>
      </c>
      <c r="J70" s="134">
        <v>1000</v>
      </c>
      <c r="K70" s="27"/>
      <c r="L70" s="8">
        <f t="shared" si="4"/>
        <v>0.8</v>
      </c>
      <c r="M70" s="8">
        <f t="shared" si="5"/>
        <v>0.2</v>
      </c>
      <c r="N70" s="14"/>
      <c r="O70" s="14">
        <v>1</v>
      </c>
      <c r="P70" s="133">
        <v>2030</v>
      </c>
      <c r="Q70" s="140">
        <v>80101</v>
      </c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9" t="s">
        <v>192</v>
      </c>
      <c r="AC70" s="24"/>
    </row>
    <row r="71" spans="1:29" s="19" customFormat="1" ht="28.5">
      <c r="A71" s="86">
        <v>68</v>
      </c>
      <c r="B71" s="10" t="s">
        <v>193</v>
      </c>
      <c r="C71" s="11">
        <v>1215702</v>
      </c>
      <c r="D71" s="11">
        <v>5107</v>
      </c>
      <c r="E71" s="11">
        <v>68</v>
      </c>
      <c r="F71" s="10" t="s">
        <v>194</v>
      </c>
      <c r="G71" s="10" t="s">
        <v>195</v>
      </c>
      <c r="H71" s="12">
        <f t="shared" si="3"/>
        <v>3750</v>
      </c>
      <c r="I71" s="134">
        <v>3000</v>
      </c>
      <c r="J71" s="134">
        <v>750</v>
      </c>
      <c r="K71" s="27"/>
      <c r="L71" s="8">
        <f t="shared" si="4"/>
        <v>0.8</v>
      </c>
      <c r="M71" s="8">
        <f t="shared" si="5"/>
        <v>0.2</v>
      </c>
      <c r="N71" s="14"/>
      <c r="O71" s="14">
        <v>1</v>
      </c>
      <c r="P71" s="133">
        <v>2030</v>
      </c>
      <c r="Q71" s="140">
        <v>80101</v>
      </c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9" t="s">
        <v>196</v>
      </c>
      <c r="AC71" s="24"/>
    </row>
    <row r="72" spans="1:29" s="19" customFormat="1" ht="42.75">
      <c r="A72" s="86">
        <v>69</v>
      </c>
      <c r="B72" s="87" t="s">
        <v>316</v>
      </c>
      <c r="C72" s="89">
        <v>122713837</v>
      </c>
      <c r="D72" s="89">
        <v>84658</v>
      </c>
      <c r="E72" s="89">
        <v>425</v>
      </c>
      <c r="F72" s="10" t="s">
        <v>314</v>
      </c>
      <c r="G72" s="10" t="s">
        <v>317</v>
      </c>
      <c r="H72" s="12">
        <f t="shared" si="3"/>
        <v>15000</v>
      </c>
      <c r="I72" s="134">
        <v>12000</v>
      </c>
      <c r="J72" s="134">
        <v>3000</v>
      </c>
      <c r="K72" s="27"/>
      <c r="L72" s="8">
        <f t="shared" si="4"/>
        <v>0.8</v>
      </c>
      <c r="M72" s="8">
        <f t="shared" si="5"/>
        <v>0.2</v>
      </c>
      <c r="N72" s="14"/>
      <c r="O72" s="14">
        <v>1</v>
      </c>
      <c r="P72" s="133">
        <v>2830</v>
      </c>
      <c r="Q72" s="140">
        <v>80120</v>
      </c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9" t="s">
        <v>315</v>
      </c>
      <c r="AC72" s="24"/>
    </row>
    <row r="73" spans="1:29" s="19" customFormat="1" ht="42.75">
      <c r="A73" s="86">
        <v>70</v>
      </c>
      <c r="B73" s="62" t="s">
        <v>662</v>
      </c>
      <c r="C73" s="62">
        <v>492906943</v>
      </c>
      <c r="D73" s="65">
        <v>121748</v>
      </c>
      <c r="E73" s="62">
        <v>90</v>
      </c>
      <c r="F73" s="10" t="s">
        <v>198</v>
      </c>
      <c r="G73" s="62" t="s">
        <v>667</v>
      </c>
      <c r="H73" s="12">
        <f t="shared" si="3"/>
        <v>5000</v>
      </c>
      <c r="I73" s="1">
        <v>4000</v>
      </c>
      <c r="J73" s="1">
        <v>1000</v>
      </c>
      <c r="K73" s="27"/>
      <c r="L73" s="8">
        <f t="shared" si="4"/>
        <v>0.8</v>
      </c>
      <c r="M73" s="8">
        <f t="shared" si="5"/>
        <v>0.2</v>
      </c>
      <c r="N73" s="14"/>
      <c r="O73" s="14">
        <v>1</v>
      </c>
      <c r="P73" s="133">
        <v>2030</v>
      </c>
      <c r="Q73" s="140">
        <v>80101</v>
      </c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9" t="s">
        <v>197</v>
      </c>
      <c r="AC73" s="24"/>
    </row>
    <row r="74" spans="1:29" s="19" customFormat="1">
      <c r="A74" s="86">
        <v>71</v>
      </c>
      <c r="B74" s="62" t="s">
        <v>663</v>
      </c>
      <c r="C74" s="62">
        <v>490636592</v>
      </c>
      <c r="D74" s="65">
        <v>85623</v>
      </c>
      <c r="E74" s="62">
        <v>42</v>
      </c>
      <c r="F74" s="10" t="s">
        <v>198</v>
      </c>
      <c r="G74" s="62" t="s">
        <v>668</v>
      </c>
      <c r="H74" s="12">
        <f t="shared" si="3"/>
        <v>3750</v>
      </c>
      <c r="I74" s="1">
        <v>3000</v>
      </c>
      <c r="J74" s="1">
        <v>750</v>
      </c>
      <c r="K74" s="27"/>
      <c r="L74" s="8">
        <f t="shared" si="4"/>
        <v>0.8</v>
      </c>
      <c r="M74" s="8">
        <f t="shared" si="5"/>
        <v>0.2</v>
      </c>
      <c r="N74" s="14"/>
      <c r="O74" s="14">
        <v>1</v>
      </c>
      <c r="P74" s="133">
        <v>2030</v>
      </c>
      <c r="Q74" s="140">
        <v>80101</v>
      </c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9" t="s">
        <v>197</v>
      </c>
      <c r="AC74" s="24"/>
    </row>
    <row r="75" spans="1:29" s="19" customFormat="1" ht="42.75">
      <c r="A75" s="86">
        <v>72</v>
      </c>
      <c r="B75" s="62" t="s">
        <v>664</v>
      </c>
      <c r="C75" s="62">
        <v>492897641</v>
      </c>
      <c r="D75" s="65">
        <v>87207</v>
      </c>
      <c r="E75" s="62">
        <v>93</v>
      </c>
      <c r="F75" s="10" t="s">
        <v>198</v>
      </c>
      <c r="G75" s="62" t="s">
        <v>669</v>
      </c>
      <c r="H75" s="12">
        <f t="shared" si="3"/>
        <v>5000</v>
      </c>
      <c r="I75" s="1">
        <v>4000</v>
      </c>
      <c r="J75" s="1">
        <v>1000</v>
      </c>
      <c r="K75" s="27"/>
      <c r="L75" s="8">
        <f t="shared" si="4"/>
        <v>0.8</v>
      </c>
      <c r="M75" s="8">
        <f t="shared" si="5"/>
        <v>0.2</v>
      </c>
      <c r="N75" s="14"/>
      <c r="O75" s="14">
        <v>1</v>
      </c>
      <c r="P75" s="133">
        <v>2030</v>
      </c>
      <c r="Q75" s="140">
        <v>80101</v>
      </c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9" t="s">
        <v>197</v>
      </c>
      <c r="AC75" s="40"/>
    </row>
    <row r="76" spans="1:29" s="19" customFormat="1" ht="42.75">
      <c r="A76" s="86">
        <v>73</v>
      </c>
      <c r="B76" s="62" t="s">
        <v>665</v>
      </c>
      <c r="C76" s="62">
        <v>492896995</v>
      </c>
      <c r="D76" s="65">
        <v>87270</v>
      </c>
      <c r="E76" s="62">
        <v>67</v>
      </c>
      <c r="F76" s="10" t="s">
        <v>198</v>
      </c>
      <c r="G76" s="62" t="s">
        <v>670</v>
      </c>
      <c r="H76" s="12">
        <f t="shared" si="3"/>
        <v>3750</v>
      </c>
      <c r="I76" s="1">
        <v>3000</v>
      </c>
      <c r="J76" s="1">
        <v>750</v>
      </c>
      <c r="K76" s="27"/>
      <c r="L76" s="8">
        <f t="shared" si="4"/>
        <v>0.8</v>
      </c>
      <c r="M76" s="8">
        <f t="shared" si="5"/>
        <v>0.2</v>
      </c>
      <c r="N76" s="14"/>
      <c r="O76" s="14">
        <v>1</v>
      </c>
      <c r="P76" s="133">
        <v>2030</v>
      </c>
      <c r="Q76" s="140">
        <v>80101</v>
      </c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9" t="s">
        <v>197</v>
      </c>
      <c r="AC76" s="24"/>
    </row>
    <row r="77" spans="1:29" s="19" customFormat="1" ht="28.5">
      <c r="A77" s="86">
        <v>74</v>
      </c>
      <c r="B77" s="62" t="s">
        <v>666</v>
      </c>
      <c r="C77" s="62">
        <v>492896682</v>
      </c>
      <c r="D77" s="65">
        <v>87325</v>
      </c>
      <c r="E77" s="62">
        <v>95</v>
      </c>
      <c r="F77" s="10" t="s">
        <v>198</v>
      </c>
      <c r="G77" s="62" t="s">
        <v>671</v>
      </c>
      <c r="H77" s="12">
        <f t="shared" si="3"/>
        <v>5000</v>
      </c>
      <c r="I77" s="1">
        <v>4000</v>
      </c>
      <c r="J77" s="1">
        <v>1000</v>
      </c>
      <c r="K77" s="27"/>
      <c r="L77" s="8">
        <f t="shared" si="4"/>
        <v>0.8</v>
      </c>
      <c r="M77" s="8">
        <f t="shared" si="5"/>
        <v>0.2</v>
      </c>
      <c r="N77" s="14"/>
      <c r="O77" s="14">
        <v>1</v>
      </c>
      <c r="P77" s="133">
        <v>2030</v>
      </c>
      <c r="Q77" s="140">
        <v>80101</v>
      </c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9" t="s">
        <v>197</v>
      </c>
      <c r="AC77" s="24"/>
    </row>
    <row r="78" spans="1:29" s="19" customFormat="1" ht="28.5">
      <c r="A78" s="86">
        <v>75</v>
      </c>
      <c r="B78" s="10" t="s">
        <v>199</v>
      </c>
      <c r="C78" s="11">
        <v>121230901</v>
      </c>
      <c r="D78" s="11">
        <v>58256</v>
      </c>
      <c r="E78" s="11">
        <v>423</v>
      </c>
      <c r="F78" s="10" t="s">
        <v>200</v>
      </c>
      <c r="G78" s="10" t="s">
        <v>201</v>
      </c>
      <c r="H78" s="12">
        <f t="shared" si="3"/>
        <v>15000</v>
      </c>
      <c r="I78" s="12">
        <v>12000</v>
      </c>
      <c r="J78" s="12">
        <v>3000</v>
      </c>
      <c r="K78" s="27"/>
      <c r="L78" s="8">
        <f t="shared" si="4"/>
        <v>0.8</v>
      </c>
      <c r="M78" s="8">
        <f t="shared" si="5"/>
        <v>0.2</v>
      </c>
      <c r="N78" s="14"/>
      <c r="O78" s="14">
        <v>1</v>
      </c>
      <c r="P78" s="133">
        <v>2820</v>
      </c>
      <c r="Q78" s="140">
        <v>80101</v>
      </c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9" t="s">
        <v>202</v>
      </c>
      <c r="AC78" s="24"/>
    </row>
    <row r="79" spans="1:29" s="19" customFormat="1" ht="28.5">
      <c r="A79" s="86">
        <v>76</v>
      </c>
      <c r="B79" s="10" t="s">
        <v>207</v>
      </c>
      <c r="C79" s="11">
        <v>1189092</v>
      </c>
      <c r="D79" s="11">
        <v>5993</v>
      </c>
      <c r="E79" s="11">
        <v>243</v>
      </c>
      <c r="F79" s="10" t="s">
        <v>211</v>
      </c>
      <c r="G79" s="10" t="s">
        <v>212</v>
      </c>
      <c r="H79" s="12">
        <f t="shared" si="3"/>
        <v>15000</v>
      </c>
      <c r="I79" s="12">
        <v>12000</v>
      </c>
      <c r="J79" s="12">
        <v>3000</v>
      </c>
      <c r="K79" s="27"/>
      <c r="L79" s="8">
        <f t="shared" si="4"/>
        <v>0.8</v>
      </c>
      <c r="M79" s="8">
        <f t="shared" si="5"/>
        <v>0.2</v>
      </c>
      <c r="N79" s="14"/>
      <c r="O79" s="14">
        <v>1</v>
      </c>
      <c r="P79" s="133">
        <v>2030</v>
      </c>
      <c r="Q79" s="140">
        <v>80101</v>
      </c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9" t="s">
        <v>216</v>
      </c>
      <c r="AC79" s="24"/>
    </row>
    <row r="80" spans="1:29" s="19" customFormat="1" ht="57">
      <c r="A80" s="86">
        <v>77</v>
      </c>
      <c r="B80" s="10" t="s">
        <v>208</v>
      </c>
      <c r="C80" s="11">
        <v>1189100</v>
      </c>
      <c r="D80" s="11">
        <v>3551</v>
      </c>
      <c r="E80" s="11">
        <v>112</v>
      </c>
      <c r="F80" s="10" t="s">
        <v>211</v>
      </c>
      <c r="G80" s="10" t="s">
        <v>213</v>
      </c>
      <c r="H80" s="12">
        <f t="shared" si="3"/>
        <v>5000</v>
      </c>
      <c r="I80" s="12">
        <v>4000</v>
      </c>
      <c r="J80" s="12">
        <v>1000</v>
      </c>
      <c r="K80" s="27"/>
      <c r="L80" s="8">
        <f t="shared" si="4"/>
        <v>0.8</v>
      </c>
      <c r="M80" s="8">
        <f t="shared" si="5"/>
        <v>0.2</v>
      </c>
      <c r="N80" s="14"/>
      <c r="O80" s="14">
        <v>1</v>
      </c>
      <c r="P80" s="133">
        <v>2030</v>
      </c>
      <c r="Q80" s="140">
        <v>80101</v>
      </c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9" t="s">
        <v>216</v>
      </c>
      <c r="AC80" s="24"/>
    </row>
    <row r="81" spans="1:30" s="19" customFormat="1" ht="28.5">
      <c r="A81" s="86">
        <v>78</v>
      </c>
      <c r="B81" s="10" t="s">
        <v>209</v>
      </c>
      <c r="C81" s="11">
        <v>1189117</v>
      </c>
      <c r="D81" s="11">
        <v>3550</v>
      </c>
      <c r="E81" s="11">
        <v>96</v>
      </c>
      <c r="F81" s="10" t="s">
        <v>211</v>
      </c>
      <c r="G81" s="10" t="s">
        <v>214</v>
      </c>
      <c r="H81" s="12">
        <f t="shared" si="3"/>
        <v>5000</v>
      </c>
      <c r="I81" s="12">
        <v>4000</v>
      </c>
      <c r="J81" s="12">
        <v>1000</v>
      </c>
      <c r="K81" s="27"/>
      <c r="L81" s="8">
        <f t="shared" si="4"/>
        <v>0.8</v>
      </c>
      <c r="M81" s="8">
        <f t="shared" si="5"/>
        <v>0.2</v>
      </c>
      <c r="N81" s="14"/>
      <c r="O81" s="14">
        <v>1</v>
      </c>
      <c r="P81" s="133">
        <v>2030</v>
      </c>
      <c r="Q81" s="140">
        <v>80101</v>
      </c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9" t="s">
        <v>216</v>
      </c>
      <c r="AC81" s="24"/>
    </row>
    <row r="82" spans="1:30" s="19" customFormat="1" ht="42.75">
      <c r="A82" s="86">
        <v>79</v>
      </c>
      <c r="B82" s="10" t="s">
        <v>210</v>
      </c>
      <c r="C82" s="11">
        <v>1189123</v>
      </c>
      <c r="D82" s="11">
        <v>3556</v>
      </c>
      <c r="E82" s="11" t="s">
        <v>816</v>
      </c>
      <c r="F82" s="10" t="s">
        <v>211</v>
      </c>
      <c r="G82" s="10" t="s">
        <v>215</v>
      </c>
      <c r="H82" s="12">
        <f t="shared" si="3"/>
        <v>3750</v>
      </c>
      <c r="I82" s="12">
        <v>3000</v>
      </c>
      <c r="J82" s="12">
        <v>750</v>
      </c>
      <c r="K82" s="27"/>
      <c r="L82" s="8">
        <f t="shared" si="4"/>
        <v>0.8</v>
      </c>
      <c r="M82" s="8">
        <f t="shared" si="5"/>
        <v>0.2</v>
      </c>
      <c r="N82" s="14"/>
      <c r="O82" s="14">
        <v>1</v>
      </c>
      <c r="P82" s="133">
        <v>2030</v>
      </c>
      <c r="Q82" s="140">
        <v>80101</v>
      </c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9" t="s">
        <v>216</v>
      </c>
      <c r="AC82" s="24"/>
    </row>
    <row r="83" spans="1:30" s="19" customFormat="1" ht="42.75">
      <c r="A83" s="86">
        <v>80</v>
      </c>
      <c r="B83" s="10" t="s">
        <v>594</v>
      </c>
      <c r="C83" s="10">
        <v>1191829</v>
      </c>
      <c r="D83" s="10">
        <v>70985</v>
      </c>
      <c r="E83" s="10">
        <v>125</v>
      </c>
      <c r="F83" s="10" t="s">
        <v>217</v>
      </c>
      <c r="G83" s="10" t="s">
        <v>595</v>
      </c>
      <c r="H83" s="12">
        <f t="shared" si="3"/>
        <v>3000</v>
      </c>
      <c r="I83" s="12">
        <v>2400</v>
      </c>
      <c r="J83" s="12">
        <v>600</v>
      </c>
      <c r="K83" s="27"/>
      <c r="L83" s="8">
        <f t="shared" si="4"/>
        <v>0.8</v>
      </c>
      <c r="M83" s="8">
        <f t="shared" si="5"/>
        <v>0.2</v>
      </c>
      <c r="N83" s="14"/>
      <c r="O83" s="14">
        <v>1</v>
      </c>
      <c r="P83" s="133">
        <v>2030</v>
      </c>
      <c r="Q83" s="140">
        <v>80101</v>
      </c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9" t="s">
        <v>218</v>
      </c>
      <c r="AC83" s="24"/>
    </row>
    <row r="84" spans="1:30" s="19" customFormat="1" ht="28.5">
      <c r="A84" s="86">
        <v>81</v>
      </c>
      <c r="B84" s="10" t="s">
        <v>596</v>
      </c>
      <c r="C84" s="10">
        <v>1191858</v>
      </c>
      <c r="D84" s="10">
        <v>22548</v>
      </c>
      <c r="E84" s="10">
        <v>88</v>
      </c>
      <c r="F84" s="10" t="s">
        <v>217</v>
      </c>
      <c r="G84" s="10" t="s">
        <v>597</v>
      </c>
      <c r="H84" s="12">
        <f t="shared" si="3"/>
        <v>3000</v>
      </c>
      <c r="I84" s="12">
        <v>2400</v>
      </c>
      <c r="J84" s="12">
        <v>600</v>
      </c>
      <c r="K84" s="27"/>
      <c r="L84" s="8">
        <f t="shared" si="4"/>
        <v>0.8</v>
      </c>
      <c r="M84" s="8">
        <f t="shared" si="5"/>
        <v>0.2</v>
      </c>
      <c r="N84" s="14"/>
      <c r="O84" s="14">
        <v>1</v>
      </c>
      <c r="P84" s="133">
        <v>2030</v>
      </c>
      <c r="Q84" s="140">
        <v>80101</v>
      </c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9" t="s">
        <v>218</v>
      </c>
      <c r="AC84" s="24"/>
    </row>
    <row r="85" spans="1:30" s="19" customFormat="1" ht="42.75">
      <c r="A85" s="86">
        <v>82</v>
      </c>
      <c r="B85" s="10" t="s">
        <v>598</v>
      </c>
      <c r="C85" s="10">
        <v>1191901</v>
      </c>
      <c r="D85" s="10">
        <v>71101</v>
      </c>
      <c r="E85" s="10">
        <v>205</v>
      </c>
      <c r="F85" s="10" t="s">
        <v>217</v>
      </c>
      <c r="G85" s="10" t="s">
        <v>599</v>
      </c>
      <c r="H85" s="12">
        <f t="shared" si="3"/>
        <v>5625</v>
      </c>
      <c r="I85" s="12">
        <v>4500</v>
      </c>
      <c r="J85" s="12">
        <v>1125</v>
      </c>
      <c r="K85" s="27"/>
      <c r="L85" s="8">
        <f t="shared" si="4"/>
        <v>0.8</v>
      </c>
      <c r="M85" s="8">
        <f t="shared" si="5"/>
        <v>0.2</v>
      </c>
      <c r="N85" s="14"/>
      <c r="O85" s="14">
        <v>1</v>
      </c>
      <c r="P85" s="133">
        <v>2030</v>
      </c>
      <c r="Q85" s="140">
        <v>80101</v>
      </c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9" t="s">
        <v>218</v>
      </c>
      <c r="AC85" s="24"/>
    </row>
    <row r="86" spans="1:30" s="19" customFormat="1" ht="42.75">
      <c r="A86" s="86">
        <v>83</v>
      </c>
      <c r="B86" s="106" t="s">
        <v>219</v>
      </c>
      <c r="C86" s="89">
        <v>70455252</v>
      </c>
      <c r="D86" s="89">
        <v>49823</v>
      </c>
      <c r="E86" s="89">
        <v>621</v>
      </c>
      <c r="F86" s="10" t="s">
        <v>222</v>
      </c>
      <c r="G86" s="10" t="s">
        <v>224</v>
      </c>
      <c r="H86" s="12">
        <f t="shared" si="3"/>
        <v>15000</v>
      </c>
      <c r="I86" s="2">
        <v>12000</v>
      </c>
      <c r="J86" s="2">
        <v>3000</v>
      </c>
      <c r="K86" s="27"/>
      <c r="L86" s="8">
        <f t="shared" si="4"/>
        <v>0.8</v>
      </c>
      <c r="M86" s="8">
        <f t="shared" si="5"/>
        <v>0.2</v>
      </c>
      <c r="N86" s="14"/>
      <c r="O86" s="14">
        <v>1</v>
      </c>
      <c r="P86" s="133">
        <v>2130</v>
      </c>
      <c r="Q86" s="140">
        <v>80120</v>
      </c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9" t="s">
        <v>223</v>
      </c>
      <c r="AC86" s="24"/>
    </row>
    <row r="87" spans="1:30" s="19" customFormat="1" ht="42.75">
      <c r="A87" s="86">
        <v>84</v>
      </c>
      <c r="B87" s="108" t="s">
        <v>220</v>
      </c>
      <c r="C87" s="62">
        <v>356593926</v>
      </c>
      <c r="D87" s="62">
        <v>40948</v>
      </c>
      <c r="E87" s="62">
        <v>229</v>
      </c>
      <c r="F87" s="10" t="s">
        <v>222</v>
      </c>
      <c r="G87" s="10" t="s">
        <v>225</v>
      </c>
      <c r="H87" s="12">
        <f t="shared" si="3"/>
        <v>15000</v>
      </c>
      <c r="I87" s="1">
        <v>12000</v>
      </c>
      <c r="J87" s="1">
        <v>3000</v>
      </c>
      <c r="K87" s="27"/>
      <c r="L87" s="8">
        <f t="shared" si="4"/>
        <v>0.8</v>
      </c>
      <c r="M87" s="8">
        <f t="shared" si="5"/>
        <v>0.2</v>
      </c>
      <c r="N87" s="14"/>
      <c r="O87" s="14">
        <v>1</v>
      </c>
      <c r="P87" s="133">
        <v>2130</v>
      </c>
      <c r="Q87" s="140">
        <v>80120</v>
      </c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9" t="s">
        <v>223</v>
      </c>
      <c r="AC87" s="24"/>
    </row>
    <row r="88" spans="1:30" s="19" customFormat="1" ht="42.75">
      <c r="A88" s="86">
        <v>85</v>
      </c>
      <c r="B88" s="108" t="s">
        <v>221</v>
      </c>
      <c r="C88" s="62">
        <v>356591488</v>
      </c>
      <c r="D88" s="62">
        <v>23184</v>
      </c>
      <c r="E88" s="62">
        <v>382</v>
      </c>
      <c r="F88" s="10" t="s">
        <v>222</v>
      </c>
      <c r="G88" s="10" t="s">
        <v>226</v>
      </c>
      <c r="H88" s="12">
        <f t="shared" si="3"/>
        <v>15000</v>
      </c>
      <c r="I88" s="1">
        <v>12000</v>
      </c>
      <c r="J88" s="1">
        <v>3000</v>
      </c>
      <c r="K88" s="27"/>
      <c r="L88" s="8">
        <f t="shared" si="4"/>
        <v>0.8</v>
      </c>
      <c r="M88" s="8">
        <f t="shared" si="5"/>
        <v>0.2</v>
      </c>
      <c r="N88" s="14"/>
      <c r="O88" s="14">
        <v>1</v>
      </c>
      <c r="P88" s="133">
        <v>2130</v>
      </c>
      <c r="Q88" s="140">
        <v>80115</v>
      </c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9" t="s">
        <v>223</v>
      </c>
      <c r="AC88" s="24"/>
    </row>
    <row r="89" spans="1:30" s="19" customFormat="1" ht="28.5">
      <c r="A89" s="86">
        <v>86</v>
      </c>
      <c r="B89" s="10" t="s">
        <v>227</v>
      </c>
      <c r="C89" s="11">
        <v>718766</v>
      </c>
      <c r="D89" s="11">
        <v>122982</v>
      </c>
      <c r="E89" s="11">
        <v>291</v>
      </c>
      <c r="F89" s="10" t="s">
        <v>228</v>
      </c>
      <c r="G89" s="10" t="s">
        <v>229</v>
      </c>
      <c r="H89" s="12">
        <f t="shared" si="3"/>
        <v>5625</v>
      </c>
      <c r="I89" s="12">
        <v>4500</v>
      </c>
      <c r="J89" s="12">
        <v>1125</v>
      </c>
      <c r="K89" s="27"/>
      <c r="L89" s="8">
        <f t="shared" si="4"/>
        <v>0.8</v>
      </c>
      <c r="M89" s="8">
        <f t="shared" si="5"/>
        <v>0.2</v>
      </c>
      <c r="N89" s="14"/>
      <c r="O89" s="14">
        <v>1</v>
      </c>
      <c r="P89" s="133">
        <v>2030</v>
      </c>
      <c r="Q89" s="140">
        <v>80101</v>
      </c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9" t="s">
        <v>230</v>
      </c>
      <c r="AC89" s="24"/>
    </row>
    <row r="90" spans="1:30" s="19" customFormat="1" ht="28.5">
      <c r="A90" s="86">
        <v>87</v>
      </c>
      <c r="B90" s="108" t="s">
        <v>231</v>
      </c>
      <c r="C90" s="62">
        <v>490675146</v>
      </c>
      <c r="D90" s="62">
        <v>66194</v>
      </c>
      <c r="E90" s="62">
        <v>93</v>
      </c>
      <c r="F90" s="96" t="s">
        <v>232</v>
      </c>
      <c r="G90" s="10" t="s">
        <v>233</v>
      </c>
      <c r="H90" s="12">
        <f t="shared" si="3"/>
        <v>5000</v>
      </c>
      <c r="I90" s="12">
        <v>4000</v>
      </c>
      <c r="J90" s="12">
        <v>1000</v>
      </c>
      <c r="K90" s="27"/>
      <c r="L90" s="8">
        <f t="shared" si="4"/>
        <v>0.8</v>
      </c>
      <c r="M90" s="8">
        <f t="shared" si="5"/>
        <v>0.2</v>
      </c>
      <c r="N90" s="14"/>
      <c r="O90" s="14">
        <v>1</v>
      </c>
      <c r="P90" s="133">
        <v>2030</v>
      </c>
      <c r="Q90" s="140">
        <v>80101</v>
      </c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9" t="s">
        <v>234</v>
      </c>
      <c r="AC90" s="24"/>
    </row>
    <row r="91" spans="1:30" s="19" customFormat="1" ht="57">
      <c r="A91" s="86">
        <v>88</v>
      </c>
      <c r="B91" s="89" t="s">
        <v>351</v>
      </c>
      <c r="C91" s="89">
        <v>356556977</v>
      </c>
      <c r="D91" s="89">
        <v>49650</v>
      </c>
      <c r="E91" s="89">
        <v>156</v>
      </c>
      <c r="F91" s="10" t="s">
        <v>235</v>
      </c>
      <c r="G91" s="10" t="s">
        <v>356</v>
      </c>
      <c r="H91" s="12">
        <f t="shared" si="3"/>
        <v>5000</v>
      </c>
      <c r="I91" s="2">
        <v>4000</v>
      </c>
      <c r="J91" s="2">
        <v>1000</v>
      </c>
      <c r="K91" s="27"/>
      <c r="L91" s="8">
        <f t="shared" si="4"/>
        <v>0.8</v>
      </c>
      <c r="M91" s="8">
        <f t="shared" si="5"/>
        <v>0.2</v>
      </c>
      <c r="N91" s="14"/>
      <c r="O91" s="14">
        <v>1</v>
      </c>
      <c r="P91" s="133">
        <v>2030</v>
      </c>
      <c r="Q91" s="140">
        <v>80101</v>
      </c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9" t="s">
        <v>236</v>
      </c>
      <c r="AC91" s="24"/>
    </row>
    <row r="92" spans="1:30" s="19" customFormat="1" ht="28.5">
      <c r="A92" s="86">
        <v>89</v>
      </c>
      <c r="B92" s="62" t="s">
        <v>352</v>
      </c>
      <c r="C92" s="75" t="s">
        <v>353</v>
      </c>
      <c r="D92" s="62">
        <v>61496</v>
      </c>
      <c r="E92" s="62">
        <v>91</v>
      </c>
      <c r="F92" s="10" t="s">
        <v>235</v>
      </c>
      <c r="G92" s="10" t="s">
        <v>357</v>
      </c>
      <c r="H92" s="12">
        <f t="shared" si="3"/>
        <v>5000</v>
      </c>
      <c r="I92" s="1">
        <v>4000</v>
      </c>
      <c r="J92" s="1">
        <v>1000</v>
      </c>
      <c r="K92" s="27"/>
      <c r="L92" s="8">
        <f t="shared" si="4"/>
        <v>0.8</v>
      </c>
      <c r="M92" s="8">
        <f t="shared" si="5"/>
        <v>0.2</v>
      </c>
      <c r="N92" s="14"/>
      <c r="O92" s="14">
        <v>1</v>
      </c>
      <c r="P92" s="133">
        <v>2030</v>
      </c>
      <c r="Q92" s="140">
        <v>80101</v>
      </c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9" t="s">
        <v>236</v>
      </c>
      <c r="AC92" s="24"/>
      <c r="AD92" s="18"/>
    </row>
    <row r="93" spans="1:30" s="19" customFormat="1" ht="28.5">
      <c r="A93" s="86">
        <v>90</v>
      </c>
      <c r="B93" s="62" t="s">
        <v>354</v>
      </c>
      <c r="C93" s="75" t="s">
        <v>355</v>
      </c>
      <c r="D93" s="62">
        <v>49641</v>
      </c>
      <c r="E93" s="62">
        <v>96</v>
      </c>
      <c r="F93" s="10" t="s">
        <v>235</v>
      </c>
      <c r="G93" s="10" t="s">
        <v>358</v>
      </c>
      <c r="H93" s="12">
        <f t="shared" si="3"/>
        <v>5000</v>
      </c>
      <c r="I93" s="1">
        <v>4000</v>
      </c>
      <c r="J93" s="1">
        <v>1000</v>
      </c>
      <c r="K93" s="27"/>
      <c r="L93" s="8">
        <f t="shared" si="4"/>
        <v>0.8</v>
      </c>
      <c r="M93" s="8">
        <f t="shared" si="5"/>
        <v>0.2</v>
      </c>
      <c r="N93" s="14"/>
      <c r="O93" s="14">
        <v>1</v>
      </c>
      <c r="P93" s="133">
        <v>2030</v>
      </c>
      <c r="Q93" s="140">
        <v>80101</v>
      </c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9" t="s">
        <v>236</v>
      </c>
      <c r="AC93" s="24"/>
      <c r="AD93" s="18"/>
    </row>
    <row r="94" spans="1:30" s="19" customFormat="1" ht="28.5">
      <c r="A94" s="86">
        <v>91</v>
      </c>
      <c r="B94" s="72" t="s">
        <v>237</v>
      </c>
      <c r="C94" s="62">
        <v>852710874</v>
      </c>
      <c r="D94" s="62">
        <v>110379</v>
      </c>
      <c r="E94" s="62">
        <v>306</v>
      </c>
      <c r="F94" s="120" t="s">
        <v>238</v>
      </c>
      <c r="G94" s="10" t="s">
        <v>239</v>
      </c>
      <c r="H94" s="12">
        <f t="shared" si="3"/>
        <v>15000</v>
      </c>
      <c r="I94" s="12">
        <v>12000</v>
      </c>
      <c r="J94" s="12">
        <v>3000</v>
      </c>
      <c r="K94" s="27"/>
      <c r="L94" s="8">
        <f t="shared" si="4"/>
        <v>0.8</v>
      </c>
      <c r="M94" s="8">
        <f t="shared" si="5"/>
        <v>0.2</v>
      </c>
      <c r="N94" s="14"/>
      <c r="O94" s="14">
        <v>1</v>
      </c>
      <c r="P94" s="133">
        <v>2030</v>
      </c>
      <c r="Q94" s="140">
        <v>80101</v>
      </c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9" t="s">
        <v>240</v>
      </c>
      <c r="AC94" s="24"/>
      <c r="AD94" s="18"/>
    </row>
    <row r="95" spans="1:30" s="19" customFormat="1" ht="28.5">
      <c r="A95" s="86">
        <v>92</v>
      </c>
      <c r="B95" s="72" t="s">
        <v>241</v>
      </c>
      <c r="C95" s="75" t="s">
        <v>242</v>
      </c>
      <c r="D95" s="62">
        <v>23122</v>
      </c>
      <c r="E95" s="62">
        <v>187</v>
      </c>
      <c r="F95" s="74" t="s">
        <v>243</v>
      </c>
      <c r="G95" s="10" t="s">
        <v>244</v>
      </c>
      <c r="H95" s="12">
        <f t="shared" si="3"/>
        <v>15000</v>
      </c>
      <c r="I95" s="12">
        <v>12000</v>
      </c>
      <c r="J95" s="12">
        <v>3000</v>
      </c>
      <c r="K95" s="27"/>
      <c r="L95" s="8">
        <f t="shared" si="4"/>
        <v>0.8</v>
      </c>
      <c r="M95" s="8">
        <f t="shared" si="5"/>
        <v>0.2</v>
      </c>
      <c r="N95" s="14"/>
      <c r="O95" s="14">
        <v>1</v>
      </c>
      <c r="P95" s="133">
        <v>2030</v>
      </c>
      <c r="Q95" s="140">
        <v>80101</v>
      </c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9" t="s">
        <v>245</v>
      </c>
      <c r="AC95" s="24"/>
      <c r="AD95" s="18"/>
    </row>
    <row r="96" spans="1:30" s="19" customFormat="1" ht="42.75">
      <c r="A96" s="86">
        <v>93</v>
      </c>
      <c r="B96" s="10" t="s">
        <v>246</v>
      </c>
      <c r="C96" s="11">
        <v>1202651</v>
      </c>
      <c r="D96" s="11">
        <v>19653</v>
      </c>
      <c r="E96" s="11">
        <v>132</v>
      </c>
      <c r="F96" s="10" t="s">
        <v>247</v>
      </c>
      <c r="G96" s="10" t="s">
        <v>248</v>
      </c>
      <c r="H96" s="12">
        <f t="shared" si="3"/>
        <v>5000</v>
      </c>
      <c r="I96" s="12">
        <v>4000</v>
      </c>
      <c r="J96" s="12">
        <v>1000</v>
      </c>
      <c r="K96" s="27"/>
      <c r="L96" s="8">
        <f t="shared" si="4"/>
        <v>0.8</v>
      </c>
      <c r="M96" s="8">
        <f t="shared" si="5"/>
        <v>0.2</v>
      </c>
      <c r="N96" s="14"/>
      <c r="O96" s="14">
        <v>1</v>
      </c>
      <c r="P96" s="133">
        <v>2030</v>
      </c>
      <c r="Q96" s="140">
        <v>80101</v>
      </c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9" t="s">
        <v>249</v>
      </c>
      <c r="AC96" s="24"/>
      <c r="AD96" s="18"/>
    </row>
    <row r="97" spans="1:30" s="19" customFormat="1">
      <c r="A97" s="86">
        <v>94</v>
      </c>
      <c r="B97" s="10" t="s">
        <v>250</v>
      </c>
      <c r="C97" s="11">
        <v>1188684</v>
      </c>
      <c r="D97" s="11">
        <v>103524</v>
      </c>
      <c r="E97" s="11">
        <v>134</v>
      </c>
      <c r="F97" s="10" t="s">
        <v>251</v>
      </c>
      <c r="G97" s="10" t="s">
        <v>252</v>
      </c>
      <c r="H97" s="12">
        <f t="shared" si="3"/>
        <v>5000</v>
      </c>
      <c r="I97" s="12">
        <v>4000</v>
      </c>
      <c r="J97" s="12">
        <v>1000</v>
      </c>
      <c r="K97" s="27"/>
      <c r="L97" s="8">
        <f t="shared" si="4"/>
        <v>0.8</v>
      </c>
      <c r="M97" s="8">
        <f t="shared" si="5"/>
        <v>0.2</v>
      </c>
      <c r="N97" s="14"/>
      <c r="O97" s="14">
        <v>1</v>
      </c>
      <c r="P97" s="133">
        <v>2030</v>
      </c>
      <c r="Q97" s="140">
        <v>80101</v>
      </c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9" t="s">
        <v>253</v>
      </c>
      <c r="AC97" s="24"/>
    </row>
    <row r="98" spans="1:30" s="19" customFormat="1" ht="42.75">
      <c r="A98" s="86">
        <v>95</v>
      </c>
      <c r="B98" s="10" t="s">
        <v>255</v>
      </c>
      <c r="C98" s="11">
        <v>122613811</v>
      </c>
      <c r="D98" s="11">
        <v>59024</v>
      </c>
      <c r="E98" s="11">
        <v>120</v>
      </c>
      <c r="F98" s="10" t="s">
        <v>256</v>
      </c>
      <c r="G98" s="10" t="s">
        <v>257</v>
      </c>
      <c r="H98" s="12">
        <f t="shared" si="3"/>
        <v>5000</v>
      </c>
      <c r="I98" s="12">
        <v>4000</v>
      </c>
      <c r="J98" s="12">
        <v>1000</v>
      </c>
      <c r="K98" s="27"/>
      <c r="L98" s="8">
        <f t="shared" si="4"/>
        <v>0.8</v>
      </c>
      <c r="M98" s="8">
        <f t="shared" si="5"/>
        <v>0.2</v>
      </c>
      <c r="N98" s="14"/>
      <c r="O98" s="14">
        <v>1</v>
      </c>
      <c r="P98" s="133">
        <v>2030</v>
      </c>
      <c r="Q98" s="140">
        <v>80101</v>
      </c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9" t="s">
        <v>254</v>
      </c>
      <c r="AC98" s="24"/>
    </row>
    <row r="99" spans="1:30" s="19" customFormat="1" ht="71.25">
      <c r="A99" s="86">
        <v>96</v>
      </c>
      <c r="B99" s="10" t="s">
        <v>381</v>
      </c>
      <c r="C99" s="11">
        <v>70665831</v>
      </c>
      <c r="D99" s="11">
        <v>64890</v>
      </c>
      <c r="E99" s="11">
        <v>82</v>
      </c>
      <c r="F99" s="10" t="s">
        <v>258</v>
      </c>
      <c r="G99" s="10" t="s">
        <v>382</v>
      </c>
      <c r="H99" s="12">
        <v>5000</v>
      </c>
      <c r="I99" s="12">
        <v>4000</v>
      </c>
      <c r="J99" s="12">
        <v>1000</v>
      </c>
      <c r="K99" s="27"/>
      <c r="L99" s="8">
        <f t="shared" si="4"/>
        <v>0.8</v>
      </c>
      <c r="M99" s="8">
        <f t="shared" si="5"/>
        <v>0.2</v>
      </c>
      <c r="N99" s="14"/>
      <c r="O99" s="14">
        <v>1</v>
      </c>
      <c r="P99" s="133">
        <v>2030</v>
      </c>
      <c r="Q99" s="140">
        <v>80101</v>
      </c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9" t="s">
        <v>259</v>
      </c>
      <c r="AC99" s="24"/>
      <c r="AD99" s="18"/>
    </row>
    <row r="100" spans="1:30" s="19" customFormat="1" ht="28.5">
      <c r="A100" s="86">
        <v>97</v>
      </c>
      <c r="B100" s="10" t="s">
        <v>383</v>
      </c>
      <c r="C100" s="11">
        <v>70666003</v>
      </c>
      <c r="D100" s="11">
        <v>105633</v>
      </c>
      <c r="E100" s="11">
        <v>156</v>
      </c>
      <c r="F100" s="10" t="s">
        <v>258</v>
      </c>
      <c r="G100" s="10" t="s">
        <v>384</v>
      </c>
      <c r="H100" s="12">
        <v>5000</v>
      </c>
      <c r="I100" s="12">
        <v>4000</v>
      </c>
      <c r="J100" s="12">
        <v>1000</v>
      </c>
      <c r="K100" s="27"/>
      <c r="L100" s="8">
        <f t="shared" si="4"/>
        <v>0.8</v>
      </c>
      <c r="M100" s="8">
        <f t="shared" si="5"/>
        <v>0.2</v>
      </c>
      <c r="N100" s="14"/>
      <c r="O100" s="14">
        <v>1</v>
      </c>
      <c r="P100" s="133">
        <v>2030</v>
      </c>
      <c r="Q100" s="140">
        <v>80101</v>
      </c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9" t="s">
        <v>259</v>
      </c>
      <c r="AC100" s="24"/>
    </row>
    <row r="101" spans="1:30" s="19" customFormat="1" ht="71.25">
      <c r="A101" s="86">
        <v>98</v>
      </c>
      <c r="B101" s="10" t="s">
        <v>385</v>
      </c>
      <c r="C101" s="11">
        <v>70665972</v>
      </c>
      <c r="D101" s="11">
        <v>111279</v>
      </c>
      <c r="E101" s="11">
        <v>97</v>
      </c>
      <c r="F101" s="10" t="s">
        <v>258</v>
      </c>
      <c r="G101" s="10" t="s">
        <v>386</v>
      </c>
      <c r="H101" s="12">
        <v>5000</v>
      </c>
      <c r="I101" s="12">
        <v>4000</v>
      </c>
      <c r="J101" s="12">
        <v>1000</v>
      </c>
      <c r="K101" s="27"/>
      <c r="L101" s="8">
        <f t="shared" si="4"/>
        <v>0.8</v>
      </c>
      <c r="M101" s="8">
        <f t="shared" si="5"/>
        <v>0.2</v>
      </c>
      <c r="N101" s="14"/>
      <c r="O101" s="14">
        <v>1</v>
      </c>
      <c r="P101" s="133">
        <v>2030</v>
      </c>
      <c r="Q101" s="140">
        <v>80101</v>
      </c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9" t="s">
        <v>259</v>
      </c>
      <c r="AC101" s="24"/>
      <c r="AD101" s="18"/>
    </row>
    <row r="102" spans="1:30" s="19" customFormat="1" ht="57">
      <c r="A102" s="86">
        <v>99</v>
      </c>
      <c r="B102" s="104" t="s">
        <v>359</v>
      </c>
      <c r="C102" s="89">
        <v>122698173</v>
      </c>
      <c r="D102" s="89">
        <v>35162</v>
      </c>
      <c r="E102" s="89">
        <v>137</v>
      </c>
      <c r="F102" s="96" t="s">
        <v>360</v>
      </c>
      <c r="G102" s="10" t="s">
        <v>361</v>
      </c>
      <c r="H102" s="12">
        <f t="shared" ref="H102:H124" si="6">I102+J102</f>
        <v>5000</v>
      </c>
      <c r="I102" s="12">
        <v>4000</v>
      </c>
      <c r="J102" s="45">
        <v>1000</v>
      </c>
      <c r="K102" s="27"/>
      <c r="L102" s="8">
        <f t="shared" si="4"/>
        <v>0.8</v>
      </c>
      <c r="M102" s="8">
        <f t="shared" si="5"/>
        <v>0.2</v>
      </c>
      <c r="N102" s="14"/>
      <c r="O102" s="14">
        <v>1</v>
      </c>
      <c r="P102" s="133">
        <v>2030</v>
      </c>
      <c r="Q102" s="140">
        <v>80101</v>
      </c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9" t="s">
        <v>362</v>
      </c>
      <c r="AC102" s="24"/>
      <c r="AD102" s="18"/>
    </row>
    <row r="103" spans="1:30" s="19" customFormat="1" ht="57">
      <c r="A103" s="86">
        <v>100</v>
      </c>
      <c r="B103" s="98" t="s">
        <v>294</v>
      </c>
      <c r="C103" s="99" t="s">
        <v>295</v>
      </c>
      <c r="D103" s="100">
        <v>73015</v>
      </c>
      <c r="E103" s="100">
        <v>95</v>
      </c>
      <c r="F103" s="10" t="s">
        <v>260</v>
      </c>
      <c r="G103" s="10" t="s">
        <v>303</v>
      </c>
      <c r="H103" s="12">
        <f t="shared" si="6"/>
        <v>5000</v>
      </c>
      <c r="I103" s="135">
        <v>4000</v>
      </c>
      <c r="J103" s="136">
        <v>1000</v>
      </c>
      <c r="K103" s="27"/>
      <c r="L103" s="8">
        <f t="shared" si="4"/>
        <v>0.8</v>
      </c>
      <c r="M103" s="8">
        <f t="shared" si="5"/>
        <v>0.2</v>
      </c>
      <c r="N103" s="14"/>
      <c r="O103" s="14">
        <v>1</v>
      </c>
      <c r="P103" s="133">
        <v>2030</v>
      </c>
      <c r="Q103" s="140">
        <v>80101</v>
      </c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9" t="s">
        <v>261</v>
      </c>
      <c r="AC103" s="24"/>
      <c r="AD103" s="18"/>
    </row>
    <row r="104" spans="1:30" s="19" customFormat="1" ht="42.75">
      <c r="A104" s="86">
        <v>101</v>
      </c>
      <c r="B104" s="98" t="s">
        <v>296</v>
      </c>
      <c r="C104" s="99">
        <v>386460768</v>
      </c>
      <c r="D104" s="121">
        <v>274977</v>
      </c>
      <c r="E104" s="100">
        <v>61</v>
      </c>
      <c r="F104" s="10" t="s">
        <v>260</v>
      </c>
      <c r="G104" s="10" t="s">
        <v>304</v>
      </c>
      <c r="H104" s="12">
        <f t="shared" si="6"/>
        <v>3750</v>
      </c>
      <c r="I104" s="136">
        <v>3000</v>
      </c>
      <c r="J104" s="136">
        <v>750</v>
      </c>
      <c r="K104" s="27"/>
      <c r="L104" s="8">
        <f t="shared" si="4"/>
        <v>0.8</v>
      </c>
      <c r="M104" s="8">
        <f t="shared" si="5"/>
        <v>0.2</v>
      </c>
      <c r="N104" s="14"/>
      <c r="O104" s="14">
        <v>1</v>
      </c>
      <c r="P104" s="133">
        <v>2030</v>
      </c>
      <c r="Q104" s="140">
        <v>80101</v>
      </c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9" t="s">
        <v>261</v>
      </c>
      <c r="AC104" s="24"/>
    </row>
    <row r="105" spans="1:30" s="19" customFormat="1" ht="57">
      <c r="A105" s="86">
        <v>102</v>
      </c>
      <c r="B105" s="98" t="s">
        <v>297</v>
      </c>
      <c r="C105" s="99" t="s">
        <v>298</v>
      </c>
      <c r="D105" s="100">
        <v>73860</v>
      </c>
      <c r="E105" s="100">
        <v>95</v>
      </c>
      <c r="F105" s="10" t="s">
        <v>260</v>
      </c>
      <c r="G105" s="10" t="s">
        <v>305</v>
      </c>
      <c r="H105" s="12">
        <f t="shared" si="6"/>
        <v>5000</v>
      </c>
      <c r="I105" s="136">
        <v>4000</v>
      </c>
      <c r="J105" s="136">
        <v>1000</v>
      </c>
      <c r="K105" s="27"/>
      <c r="L105" s="8">
        <f t="shared" si="4"/>
        <v>0.8</v>
      </c>
      <c r="M105" s="8">
        <f t="shared" si="5"/>
        <v>0.2</v>
      </c>
      <c r="N105" s="14"/>
      <c r="O105" s="14">
        <v>1</v>
      </c>
      <c r="P105" s="133">
        <v>2030</v>
      </c>
      <c r="Q105" s="140">
        <v>80101</v>
      </c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9" t="s">
        <v>261</v>
      </c>
      <c r="AC105" s="24"/>
      <c r="AD105" s="18"/>
    </row>
    <row r="106" spans="1:30" s="19" customFormat="1" ht="57">
      <c r="A106" s="86">
        <v>103</v>
      </c>
      <c r="B106" s="98" t="s">
        <v>299</v>
      </c>
      <c r="C106" s="99" t="s">
        <v>300</v>
      </c>
      <c r="D106" s="100">
        <v>82830</v>
      </c>
      <c r="E106" s="100">
        <v>527</v>
      </c>
      <c r="F106" s="10" t="s">
        <v>260</v>
      </c>
      <c r="G106" s="10" t="s">
        <v>306</v>
      </c>
      <c r="H106" s="12">
        <f t="shared" si="6"/>
        <v>15000</v>
      </c>
      <c r="I106" s="136">
        <v>12000</v>
      </c>
      <c r="J106" s="136">
        <v>3000</v>
      </c>
      <c r="K106" s="27"/>
      <c r="L106" s="8">
        <f t="shared" si="4"/>
        <v>0.8</v>
      </c>
      <c r="M106" s="8">
        <f t="shared" si="5"/>
        <v>0.2</v>
      </c>
      <c r="N106" s="14"/>
      <c r="O106" s="14">
        <v>1</v>
      </c>
      <c r="P106" s="133">
        <v>2030</v>
      </c>
      <c r="Q106" s="140">
        <v>80101</v>
      </c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9" t="s">
        <v>261</v>
      </c>
      <c r="AC106" s="24"/>
    </row>
    <row r="107" spans="1:30" s="19" customFormat="1" ht="57">
      <c r="A107" s="86">
        <v>104</v>
      </c>
      <c r="B107" s="98" t="s">
        <v>301</v>
      </c>
      <c r="C107" s="99" t="s">
        <v>302</v>
      </c>
      <c r="D107" s="100">
        <v>75132</v>
      </c>
      <c r="E107" s="100">
        <v>409</v>
      </c>
      <c r="F107" s="10" t="s">
        <v>260</v>
      </c>
      <c r="G107" s="10" t="s">
        <v>307</v>
      </c>
      <c r="H107" s="12">
        <f t="shared" si="6"/>
        <v>15000</v>
      </c>
      <c r="I107" s="136">
        <v>12000</v>
      </c>
      <c r="J107" s="136">
        <v>3000</v>
      </c>
      <c r="K107" s="27"/>
      <c r="L107" s="8">
        <f t="shared" si="4"/>
        <v>0.8</v>
      </c>
      <c r="M107" s="8">
        <f t="shared" si="5"/>
        <v>0.2</v>
      </c>
      <c r="N107" s="14"/>
      <c r="O107" s="14">
        <v>1</v>
      </c>
      <c r="P107" s="133">
        <v>2030</v>
      </c>
      <c r="Q107" s="140">
        <v>80101</v>
      </c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9" t="s">
        <v>261</v>
      </c>
      <c r="AC107" s="24"/>
    </row>
    <row r="108" spans="1:30" s="19" customFormat="1" ht="57">
      <c r="A108" s="86">
        <v>105</v>
      </c>
      <c r="B108" s="72" t="s">
        <v>262</v>
      </c>
      <c r="C108" s="62">
        <v>367705696</v>
      </c>
      <c r="D108" s="62">
        <v>10689</v>
      </c>
      <c r="E108" s="62">
        <v>662</v>
      </c>
      <c r="F108" s="90" t="s">
        <v>265</v>
      </c>
      <c r="G108" s="10" t="s">
        <v>266</v>
      </c>
      <c r="H108" s="12">
        <f t="shared" si="6"/>
        <v>15000</v>
      </c>
      <c r="I108" s="1">
        <v>12000</v>
      </c>
      <c r="J108" s="1">
        <v>3000</v>
      </c>
      <c r="K108" s="27"/>
      <c r="L108" s="8">
        <f t="shared" si="4"/>
        <v>0.8</v>
      </c>
      <c r="M108" s="8">
        <f t="shared" si="5"/>
        <v>0.2</v>
      </c>
      <c r="N108" s="14"/>
      <c r="O108" s="14">
        <v>1</v>
      </c>
      <c r="P108" s="133">
        <v>2130</v>
      </c>
      <c r="Q108" s="140">
        <v>80115</v>
      </c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9" t="s">
        <v>269</v>
      </c>
      <c r="AC108" s="24"/>
      <c r="AD108" s="18"/>
    </row>
    <row r="109" spans="1:30" s="19" customFormat="1" ht="57">
      <c r="A109" s="86">
        <v>106</v>
      </c>
      <c r="B109" s="72" t="s">
        <v>263</v>
      </c>
      <c r="C109" s="62">
        <v>356565226</v>
      </c>
      <c r="D109" s="62">
        <v>11550</v>
      </c>
      <c r="E109" s="62">
        <v>673</v>
      </c>
      <c r="F109" s="90" t="s">
        <v>265</v>
      </c>
      <c r="G109" s="10" t="s">
        <v>267</v>
      </c>
      <c r="H109" s="12">
        <f t="shared" si="6"/>
        <v>15000</v>
      </c>
      <c r="I109" s="1">
        <v>12000</v>
      </c>
      <c r="J109" s="1">
        <v>3000</v>
      </c>
      <c r="K109" s="27"/>
      <c r="L109" s="8">
        <f t="shared" si="4"/>
        <v>0.8</v>
      </c>
      <c r="M109" s="8">
        <f t="shared" si="5"/>
        <v>0.2</v>
      </c>
      <c r="N109" s="14"/>
      <c r="O109" s="14">
        <v>1</v>
      </c>
      <c r="P109" s="133">
        <v>2130</v>
      </c>
      <c r="Q109" s="140">
        <v>80115</v>
      </c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9" t="s">
        <v>269</v>
      </c>
      <c r="AC109" s="24"/>
      <c r="AD109" s="18"/>
    </row>
    <row r="110" spans="1:30" s="19" customFormat="1" ht="42.75">
      <c r="A110" s="86">
        <v>107</v>
      </c>
      <c r="B110" s="122" t="s">
        <v>264</v>
      </c>
      <c r="C110" s="62">
        <v>70874138</v>
      </c>
      <c r="D110" s="62">
        <v>11555</v>
      </c>
      <c r="E110" s="62">
        <v>231</v>
      </c>
      <c r="F110" s="90" t="s">
        <v>265</v>
      </c>
      <c r="G110" s="10" t="s">
        <v>268</v>
      </c>
      <c r="H110" s="12">
        <f t="shared" si="6"/>
        <v>15000</v>
      </c>
      <c r="I110" s="1">
        <v>12000</v>
      </c>
      <c r="J110" s="1">
        <v>3000</v>
      </c>
      <c r="K110" s="27"/>
      <c r="L110" s="8">
        <f t="shared" si="4"/>
        <v>0.8</v>
      </c>
      <c r="M110" s="8">
        <f t="shared" si="5"/>
        <v>0.2</v>
      </c>
      <c r="N110" s="14"/>
      <c r="O110" s="14">
        <v>1</v>
      </c>
      <c r="P110" s="133">
        <v>2130</v>
      </c>
      <c r="Q110" s="140">
        <v>80115</v>
      </c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9" t="s">
        <v>269</v>
      </c>
      <c r="AC110" s="24"/>
      <c r="AD110" s="18"/>
    </row>
    <row r="111" spans="1:30" s="19" customFormat="1" ht="42.75">
      <c r="A111" s="86">
        <v>108</v>
      </c>
      <c r="B111" s="122" t="s">
        <v>364</v>
      </c>
      <c r="C111" s="123">
        <v>122654253</v>
      </c>
      <c r="D111" s="89">
        <v>11093</v>
      </c>
      <c r="E111" s="89">
        <v>50</v>
      </c>
      <c r="F111" s="90" t="s">
        <v>365</v>
      </c>
      <c r="G111" s="10" t="s">
        <v>366</v>
      </c>
      <c r="H111" s="12">
        <f t="shared" si="6"/>
        <v>3750</v>
      </c>
      <c r="I111" s="2">
        <v>3000</v>
      </c>
      <c r="J111" s="2">
        <v>750</v>
      </c>
      <c r="K111" s="27"/>
      <c r="L111" s="8">
        <f t="shared" si="4"/>
        <v>0.8</v>
      </c>
      <c r="M111" s="8">
        <f t="shared" si="5"/>
        <v>0.2</v>
      </c>
      <c r="N111" s="14"/>
      <c r="O111" s="14">
        <v>1</v>
      </c>
      <c r="P111" s="133">
        <v>2820</v>
      </c>
      <c r="Q111" s="140">
        <v>80120</v>
      </c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9" t="s">
        <v>363</v>
      </c>
      <c r="AC111" s="24"/>
      <c r="AD111" s="18"/>
    </row>
    <row r="112" spans="1:30" s="19" customFormat="1" ht="28.5">
      <c r="A112" s="86">
        <v>109</v>
      </c>
      <c r="B112" s="72" t="s">
        <v>330</v>
      </c>
      <c r="C112" s="124">
        <v>356732196</v>
      </c>
      <c r="D112" s="68">
        <v>14339</v>
      </c>
      <c r="E112" s="68">
        <v>648</v>
      </c>
      <c r="F112" s="10" t="s">
        <v>270</v>
      </c>
      <c r="G112" s="10" t="s">
        <v>332</v>
      </c>
      <c r="H112" s="12">
        <f t="shared" si="6"/>
        <v>15000</v>
      </c>
      <c r="I112" s="2">
        <v>12000</v>
      </c>
      <c r="J112" s="2">
        <v>3000</v>
      </c>
      <c r="K112" s="27"/>
      <c r="L112" s="8">
        <f t="shared" si="4"/>
        <v>0.8</v>
      </c>
      <c r="M112" s="8">
        <f t="shared" si="5"/>
        <v>0.2</v>
      </c>
      <c r="N112" s="14"/>
      <c r="O112" s="14">
        <v>1</v>
      </c>
      <c r="P112" s="133">
        <v>2130</v>
      </c>
      <c r="Q112" s="140">
        <v>80120</v>
      </c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9" t="s">
        <v>271</v>
      </c>
      <c r="AC112" s="24"/>
      <c r="AD112" s="18"/>
    </row>
    <row r="113" spans="1:30" s="19" customFormat="1" ht="29.25">
      <c r="A113" s="86">
        <v>110</v>
      </c>
      <c r="B113" s="72" t="s">
        <v>331</v>
      </c>
      <c r="C113" s="124">
        <v>35674588</v>
      </c>
      <c r="D113" s="65">
        <v>14369</v>
      </c>
      <c r="E113" s="65">
        <v>767</v>
      </c>
      <c r="F113" s="10" t="s">
        <v>270</v>
      </c>
      <c r="G113" s="63" t="s">
        <v>333</v>
      </c>
      <c r="H113" s="12">
        <f t="shared" si="6"/>
        <v>15000</v>
      </c>
      <c r="I113" s="2">
        <v>12000</v>
      </c>
      <c r="J113" s="2">
        <v>3000</v>
      </c>
      <c r="K113" s="27"/>
      <c r="L113" s="8">
        <f t="shared" si="4"/>
        <v>0.8</v>
      </c>
      <c r="M113" s="8">
        <f t="shared" si="5"/>
        <v>0.2</v>
      </c>
      <c r="N113" s="14"/>
      <c r="O113" s="14">
        <v>1</v>
      </c>
      <c r="P113" s="133">
        <v>2130</v>
      </c>
      <c r="Q113" s="140">
        <v>80120</v>
      </c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9" t="s">
        <v>271</v>
      </c>
      <c r="AC113" s="40"/>
      <c r="AD113" s="18"/>
    </row>
    <row r="114" spans="1:30" s="19" customFormat="1" ht="42.75">
      <c r="A114" s="86">
        <v>111</v>
      </c>
      <c r="B114" s="72" t="s">
        <v>817</v>
      </c>
      <c r="C114" s="124">
        <v>272220707</v>
      </c>
      <c r="D114" s="65">
        <v>71874</v>
      </c>
      <c r="E114" s="65">
        <v>418</v>
      </c>
      <c r="F114" s="10" t="s">
        <v>270</v>
      </c>
      <c r="G114" s="63" t="s">
        <v>334</v>
      </c>
      <c r="H114" s="12">
        <f t="shared" si="6"/>
        <v>4500</v>
      </c>
      <c r="I114" s="1">
        <v>3600</v>
      </c>
      <c r="J114" s="1">
        <v>900</v>
      </c>
      <c r="K114" s="27"/>
      <c r="L114" s="8">
        <f t="shared" si="4"/>
        <v>0.8</v>
      </c>
      <c r="M114" s="8">
        <f t="shared" si="5"/>
        <v>0.2</v>
      </c>
      <c r="N114" s="14"/>
      <c r="O114" s="14">
        <v>1</v>
      </c>
      <c r="P114" s="133">
        <v>2130</v>
      </c>
      <c r="Q114" s="140">
        <v>80115</v>
      </c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9" t="s">
        <v>271</v>
      </c>
      <c r="AC114" s="24"/>
      <c r="AD114" s="18"/>
    </row>
    <row r="115" spans="1:30" s="19" customFormat="1" ht="57">
      <c r="A115" s="86">
        <v>112</v>
      </c>
      <c r="B115" s="108" t="s">
        <v>272</v>
      </c>
      <c r="C115" s="62">
        <v>1234881</v>
      </c>
      <c r="D115" s="62">
        <v>68308</v>
      </c>
      <c r="E115" s="62">
        <v>266</v>
      </c>
      <c r="F115" s="64" t="s">
        <v>274</v>
      </c>
      <c r="G115" s="64" t="s">
        <v>275</v>
      </c>
      <c r="H115" s="12">
        <f t="shared" si="6"/>
        <v>15000</v>
      </c>
      <c r="I115" s="137">
        <v>12000</v>
      </c>
      <c r="J115" s="138">
        <v>3000</v>
      </c>
      <c r="K115" s="27"/>
      <c r="L115" s="8">
        <f t="shared" si="4"/>
        <v>0.8</v>
      </c>
      <c r="M115" s="8">
        <f t="shared" si="5"/>
        <v>0.2</v>
      </c>
      <c r="N115" s="14"/>
      <c r="O115" s="14">
        <v>1</v>
      </c>
      <c r="P115" s="133">
        <v>2030</v>
      </c>
      <c r="Q115" s="140">
        <v>80101</v>
      </c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9" t="s">
        <v>277</v>
      </c>
      <c r="AC115" s="24"/>
    </row>
    <row r="116" spans="1:30" s="19" customFormat="1" ht="42.75">
      <c r="A116" s="86">
        <v>113</v>
      </c>
      <c r="B116" s="108" t="s">
        <v>273</v>
      </c>
      <c r="C116" s="62">
        <v>383915205</v>
      </c>
      <c r="D116" s="62">
        <v>272011</v>
      </c>
      <c r="E116" s="62">
        <v>151</v>
      </c>
      <c r="F116" s="64" t="s">
        <v>274</v>
      </c>
      <c r="G116" s="10" t="s">
        <v>276</v>
      </c>
      <c r="H116" s="12">
        <f t="shared" si="6"/>
        <v>5000</v>
      </c>
      <c r="I116" s="137">
        <v>4000</v>
      </c>
      <c r="J116" s="138">
        <v>1000</v>
      </c>
      <c r="K116" s="27"/>
      <c r="L116" s="8">
        <f t="shared" si="4"/>
        <v>0.8</v>
      </c>
      <c r="M116" s="8">
        <f t="shared" si="5"/>
        <v>0.2</v>
      </c>
      <c r="N116" s="14"/>
      <c r="O116" s="14">
        <v>1</v>
      </c>
      <c r="P116" s="133">
        <v>2030</v>
      </c>
      <c r="Q116" s="140">
        <v>80101</v>
      </c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9" t="s">
        <v>277</v>
      </c>
      <c r="AC116" s="169"/>
    </row>
    <row r="117" spans="1:30" s="19" customFormat="1" ht="28.5">
      <c r="A117" s="86">
        <v>114</v>
      </c>
      <c r="B117" s="68" t="s">
        <v>600</v>
      </c>
      <c r="C117" s="68">
        <v>490564875</v>
      </c>
      <c r="D117" s="68">
        <v>35123</v>
      </c>
      <c r="E117" s="68">
        <v>190</v>
      </c>
      <c r="F117" s="10" t="s">
        <v>278</v>
      </c>
      <c r="G117" s="10" t="s">
        <v>605</v>
      </c>
      <c r="H117" s="12">
        <f t="shared" si="6"/>
        <v>15000</v>
      </c>
      <c r="I117" s="125">
        <v>12000</v>
      </c>
      <c r="J117" s="125">
        <v>3000</v>
      </c>
      <c r="K117" s="27"/>
      <c r="L117" s="8">
        <f t="shared" si="4"/>
        <v>0.8</v>
      </c>
      <c r="M117" s="8">
        <f t="shared" si="5"/>
        <v>0.2</v>
      </c>
      <c r="N117" s="14"/>
      <c r="O117" s="14">
        <v>1</v>
      </c>
      <c r="P117" s="133">
        <v>2030</v>
      </c>
      <c r="Q117" s="140">
        <v>80101</v>
      </c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9" t="s">
        <v>279</v>
      </c>
      <c r="AC117" s="170"/>
      <c r="AD117" s="18"/>
    </row>
    <row r="118" spans="1:30" s="19" customFormat="1" ht="28.5">
      <c r="A118" s="86">
        <v>115</v>
      </c>
      <c r="B118" s="65" t="s">
        <v>601</v>
      </c>
      <c r="C118" s="65">
        <v>490564941</v>
      </c>
      <c r="D118" s="65">
        <v>43468</v>
      </c>
      <c r="E118" s="65" t="s">
        <v>808</v>
      </c>
      <c r="F118" s="10" t="s">
        <v>278</v>
      </c>
      <c r="G118" s="10" t="s">
        <v>606</v>
      </c>
      <c r="H118" s="12">
        <f t="shared" si="6"/>
        <v>5000</v>
      </c>
      <c r="I118" s="126">
        <v>4000</v>
      </c>
      <c r="J118" s="126">
        <v>1000</v>
      </c>
      <c r="K118" s="27"/>
      <c r="L118" s="8">
        <f t="shared" si="4"/>
        <v>0.8</v>
      </c>
      <c r="M118" s="8">
        <f t="shared" si="5"/>
        <v>0.2</v>
      </c>
      <c r="N118" s="14"/>
      <c r="O118" s="14">
        <v>1</v>
      </c>
      <c r="P118" s="133">
        <v>2030</v>
      </c>
      <c r="Q118" s="140">
        <v>80101</v>
      </c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9" t="s">
        <v>279</v>
      </c>
      <c r="AC118" s="170"/>
    </row>
    <row r="119" spans="1:30" s="19" customFormat="1">
      <c r="A119" s="86">
        <v>116</v>
      </c>
      <c r="B119" s="65" t="s">
        <v>602</v>
      </c>
      <c r="C119" s="65">
        <v>490564987</v>
      </c>
      <c r="D119" s="65">
        <v>43462</v>
      </c>
      <c r="E119" s="65">
        <v>28</v>
      </c>
      <c r="F119" s="10" t="s">
        <v>278</v>
      </c>
      <c r="G119" s="10" t="s">
        <v>607</v>
      </c>
      <c r="H119" s="12">
        <f t="shared" si="6"/>
        <v>3750</v>
      </c>
      <c r="I119" s="126">
        <v>3000</v>
      </c>
      <c r="J119" s="126">
        <v>750</v>
      </c>
      <c r="K119" s="27"/>
      <c r="L119" s="8">
        <f t="shared" si="4"/>
        <v>0.8</v>
      </c>
      <c r="M119" s="8">
        <f t="shared" si="5"/>
        <v>0.2</v>
      </c>
      <c r="N119" s="14"/>
      <c r="O119" s="14">
        <v>1</v>
      </c>
      <c r="P119" s="133">
        <v>2030</v>
      </c>
      <c r="Q119" s="140">
        <v>80101</v>
      </c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9" t="s">
        <v>279</v>
      </c>
      <c r="AC119" s="24"/>
      <c r="AD119" s="18"/>
    </row>
    <row r="120" spans="1:30" s="19" customFormat="1" ht="28.5">
      <c r="A120" s="86">
        <v>117</v>
      </c>
      <c r="B120" s="65" t="s">
        <v>603</v>
      </c>
      <c r="C120" s="65">
        <v>490564993</v>
      </c>
      <c r="D120" s="65">
        <v>43465</v>
      </c>
      <c r="E120" s="65">
        <v>159</v>
      </c>
      <c r="F120" s="10" t="s">
        <v>278</v>
      </c>
      <c r="G120" s="10" t="s">
        <v>608</v>
      </c>
      <c r="H120" s="12">
        <f t="shared" si="6"/>
        <v>5000</v>
      </c>
      <c r="I120" s="126">
        <v>4000</v>
      </c>
      <c r="J120" s="126">
        <v>1000</v>
      </c>
      <c r="K120" s="27"/>
      <c r="L120" s="8">
        <f t="shared" si="4"/>
        <v>0.8</v>
      </c>
      <c r="M120" s="8">
        <f t="shared" si="5"/>
        <v>0.2</v>
      </c>
      <c r="N120" s="14"/>
      <c r="O120" s="14">
        <v>1</v>
      </c>
      <c r="P120" s="133">
        <v>2030</v>
      </c>
      <c r="Q120" s="140">
        <v>80101</v>
      </c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9" t="s">
        <v>279</v>
      </c>
      <c r="AC120" s="24"/>
      <c r="AD120" s="18"/>
    </row>
    <row r="121" spans="1:30" s="19" customFormat="1" ht="42.75">
      <c r="A121" s="86">
        <v>118</v>
      </c>
      <c r="B121" s="65" t="s">
        <v>604</v>
      </c>
      <c r="C121" s="65">
        <v>384073613</v>
      </c>
      <c r="D121" s="65">
        <v>2272275</v>
      </c>
      <c r="E121" s="65">
        <v>108</v>
      </c>
      <c r="F121" s="10" t="s">
        <v>278</v>
      </c>
      <c r="G121" s="10" t="s">
        <v>609</v>
      </c>
      <c r="H121" s="12">
        <f t="shared" si="6"/>
        <v>5000</v>
      </c>
      <c r="I121" s="126">
        <v>4000</v>
      </c>
      <c r="J121" s="126">
        <v>1000</v>
      </c>
      <c r="K121" s="27"/>
      <c r="L121" s="8">
        <f t="shared" si="4"/>
        <v>0.8</v>
      </c>
      <c r="M121" s="8">
        <f t="shared" si="5"/>
        <v>0.2</v>
      </c>
      <c r="N121" s="14"/>
      <c r="O121" s="14">
        <v>1</v>
      </c>
      <c r="P121" s="133">
        <v>2030</v>
      </c>
      <c r="Q121" s="140">
        <v>80101</v>
      </c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9" t="s">
        <v>279</v>
      </c>
      <c r="AC121" s="24"/>
      <c r="AD121" s="18"/>
    </row>
    <row r="122" spans="1:30" s="19" customFormat="1" ht="85.5">
      <c r="A122" s="86">
        <v>119</v>
      </c>
      <c r="B122" s="10" t="s">
        <v>281</v>
      </c>
      <c r="C122" s="11">
        <v>357229074</v>
      </c>
      <c r="D122" s="11">
        <v>75188</v>
      </c>
      <c r="E122" s="11">
        <v>359</v>
      </c>
      <c r="F122" s="10" t="s">
        <v>280</v>
      </c>
      <c r="G122" s="10" t="s">
        <v>282</v>
      </c>
      <c r="H122" s="12">
        <f t="shared" si="6"/>
        <v>15000</v>
      </c>
      <c r="I122" s="12">
        <v>12000</v>
      </c>
      <c r="J122" s="12">
        <v>3000</v>
      </c>
      <c r="K122" s="27"/>
      <c r="L122" s="8">
        <f t="shared" si="4"/>
        <v>0.8</v>
      </c>
      <c r="M122" s="8">
        <f t="shared" si="5"/>
        <v>0.2</v>
      </c>
      <c r="N122" s="14"/>
      <c r="O122" s="14">
        <v>1</v>
      </c>
      <c r="P122" s="133">
        <v>2030</v>
      </c>
      <c r="Q122" s="140">
        <v>80101</v>
      </c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9" t="s">
        <v>287</v>
      </c>
      <c r="AC122" s="24"/>
      <c r="AD122" s="18"/>
    </row>
    <row r="123" spans="1:30" s="19" customFormat="1" ht="85.5">
      <c r="A123" s="86">
        <v>120</v>
      </c>
      <c r="B123" s="10" t="s">
        <v>283</v>
      </c>
      <c r="C123" s="11">
        <v>356591519</v>
      </c>
      <c r="D123" s="11">
        <v>70327</v>
      </c>
      <c r="E123" s="11">
        <v>132</v>
      </c>
      <c r="F123" s="10" t="s">
        <v>280</v>
      </c>
      <c r="G123" s="10" t="s">
        <v>284</v>
      </c>
      <c r="H123" s="12">
        <f t="shared" si="6"/>
        <v>5000</v>
      </c>
      <c r="I123" s="12">
        <v>4000</v>
      </c>
      <c r="J123" s="12">
        <v>1000</v>
      </c>
      <c r="K123" s="27"/>
      <c r="L123" s="8">
        <f t="shared" si="4"/>
        <v>0.8</v>
      </c>
      <c r="M123" s="8">
        <f t="shared" si="5"/>
        <v>0.2</v>
      </c>
      <c r="N123" s="14"/>
      <c r="O123" s="14">
        <v>1</v>
      </c>
      <c r="P123" s="133">
        <v>2030</v>
      </c>
      <c r="Q123" s="140">
        <v>80101</v>
      </c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9" t="s">
        <v>287</v>
      </c>
      <c r="AC123" s="24"/>
      <c r="AD123" s="18"/>
    </row>
    <row r="124" spans="1:30" s="19" customFormat="1" ht="85.5">
      <c r="A124" s="86">
        <v>121</v>
      </c>
      <c r="B124" s="10" t="s">
        <v>285</v>
      </c>
      <c r="C124" s="11">
        <v>356592045</v>
      </c>
      <c r="D124" s="11">
        <v>75183</v>
      </c>
      <c r="E124" s="11">
        <v>139</v>
      </c>
      <c r="F124" s="10" t="s">
        <v>280</v>
      </c>
      <c r="G124" s="10" t="s">
        <v>286</v>
      </c>
      <c r="H124" s="12">
        <f t="shared" si="6"/>
        <v>5000</v>
      </c>
      <c r="I124" s="12">
        <v>4000</v>
      </c>
      <c r="J124" s="12">
        <v>1000</v>
      </c>
      <c r="K124" s="27"/>
      <c r="L124" s="8">
        <f t="shared" si="4"/>
        <v>0.8</v>
      </c>
      <c r="M124" s="8">
        <f t="shared" si="5"/>
        <v>0.2</v>
      </c>
      <c r="N124" s="14"/>
      <c r="O124" s="14">
        <v>1</v>
      </c>
      <c r="P124" s="133">
        <v>2030</v>
      </c>
      <c r="Q124" s="140">
        <v>80101</v>
      </c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9" t="s">
        <v>287</v>
      </c>
      <c r="AC124" s="24"/>
      <c r="AD124" s="18"/>
    </row>
    <row r="125" spans="1:30" s="19" customFormat="1" ht="28.5">
      <c r="A125" s="86">
        <v>122</v>
      </c>
      <c r="B125" s="10" t="s">
        <v>387</v>
      </c>
      <c r="C125" s="11">
        <v>490635279</v>
      </c>
      <c r="D125" s="11">
        <v>90831</v>
      </c>
      <c r="E125" s="11">
        <v>129</v>
      </c>
      <c r="F125" s="10" t="s">
        <v>388</v>
      </c>
      <c r="G125" s="10" t="s">
        <v>389</v>
      </c>
      <c r="H125" s="12">
        <v>5000</v>
      </c>
      <c r="I125" s="12">
        <v>4000</v>
      </c>
      <c r="J125" s="12">
        <v>1000</v>
      </c>
      <c r="K125" s="27"/>
      <c r="L125" s="8">
        <f t="shared" si="4"/>
        <v>0.8</v>
      </c>
      <c r="M125" s="8">
        <f t="shared" si="5"/>
        <v>0.2</v>
      </c>
      <c r="N125" s="14"/>
      <c r="O125" s="14">
        <v>1</v>
      </c>
      <c r="P125" s="133">
        <v>2030</v>
      </c>
      <c r="Q125" s="140">
        <v>80101</v>
      </c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9" t="s">
        <v>396</v>
      </c>
      <c r="AC125" s="24"/>
      <c r="AD125" s="18"/>
    </row>
    <row r="126" spans="1:30" s="19" customFormat="1" ht="28.5">
      <c r="A126" s="86">
        <v>123</v>
      </c>
      <c r="B126" s="10" t="s">
        <v>390</v>
      </c>
      <c r="C126" s="11">
        <v>492828338</v>
      </c>
      <c r="D126" s="11">
        <v>90847</v>
      </c>
      <c r="E126" s="11">
        <v>183</v>
      </c>
      <c r="F126" s="10" t="s">
        <v>388</v>
      </c>
      <c r="G126" s="10" t="s">
        <v>391</v>
      </c>
      <c r="H126" s="12">
        <v>15000</v>
      </c>
      <c r="I126" s="12">
        <v>12000</v>
      </c>
      <c r="J126" s="12">
        <v>3000</v>
      </c>
      <c r="K126" s="27"/>
      <c r="L126" s="8">
        <f t="shared" si="4"/>
        <v>0.8</v>
      </c>
      <c r="M126" s="8">
        <f t="shared" si="5"/>
        <v>0.2</v>
      </c>
      <c r="N126" s="14"/>
      <c r="O126" s="14">
        <v>1</v>
      </c>
      <c r="P126" s="133">
        <v>2030</v>
      </c>
      <c r="Q126" s="140">
        <v>80101</v>
      </c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9" t="s">
        <v>396</v>
      </c>
      <c r="AC126" s="24"/>
      <c r="AD126" s="18"/>
    </row>
    <row r="127" spans="1:30" s="19" customFormat="1" ht="28.5">
      <c r="A127" s="86">
        <v>124</v>
      </c>
      <c r="B127" s="10" t="s">
        <v>392</v>
      </c>
      <c r="C127" s="11">
        <v>492828210</v>
      </c>
      <c r="D127" s="11">
        <v>90848</v>
      </c>
      <c r="E127" s="11">
        <v>217</v>
      </c>
      <c r="F127" s="10" t="s">
        <v>388</v>
      </c>
      <c r="G127" s="10" t="s">
        <v>393</v>
      </c>
      <c r="H127" s="12">
        <v>15000</v>
      </c>
      <c r="I127" s="12">
        <v>12000</v>
      </c>
      <c r="J127" s="12">
        <v>3000</v>
      </c>
      <c r="K127" s="27"/>
      <c r="L127" s="8">
        <f t="shared" si="4"/>
        <v>0.8</v>
      </c>
      <c r="M127" s="8">
        <f t="shared" si="5"/>
        <v>0.2</v>
      </c>
      <c r="N127" s="14"/>
      <c r="O127" s="14">
        <v>1</v>
      </c>
      <c r="P127" s="133">
        <v>2030</v>
      </c>
      <c r="Q127" s="140">
        <v>80101</v>
      </c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9" t="s">
        <v>396</v>
      </c>
      <c r="AC127" s="24"/>
      <c r="AD127" s="18"/>
    </row>
    <row r="128" spans="1:30" s="19" customFormat="1" ht="42.75">
      <c r="A128" s="86">
        <v>125</v>
      </c>
      <c r="B128" s="10" t="s">
        <v>394</v>
      </c>
      <c r="C128" s="11">
        <v>492828380</v>
      </c>
      <c r="D128" s="11">
        <v>90850</v>
      </c>
      <c r="E128" s="11">
        <v>206</v>
      </c>
      <c r="F128" s="10" t="s">
        <v>388</v>
      </c>
      <c r="G128" s="10" t="s">
        <v>395</v>
      </c>
      <c r="H128" s="12">
        <v>15000</v>
      </c>
      <c r="I128" s="12">
        <v>12000</v>
      </c>
      <c r="J128" s="12">
        <v>3000</v>
      </c>
      <c r="K128" s="27"/>
      <c r="L128" s="8">
        <f t="shared" si="4"/>
        <v>0.8</v>
      </c>
      <c r="M128" s="8">
        <f t="shared" si="5"/>
        <v>0.2</v>
      </c>
      <c r="N128" s="14"/>
      <c r="O128" s="14">
        <v>1</v>
      </c>
      <c r="P128" s="133">
        <v>2030</v>
      </c>
      <c r="Q128" s="140">
        <v>80101</v>
      </c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9" t="s">
        <v>396</v>
      </c>
      <c r="AC128" s="24"/>
      <c r="AD128" s="18"/>
    </row>
    <row r="129" spans="1:29" s="19" customFormat="1" ht="28.5">
      <c r="A129" s="86">
        <v>126</v>
      </c>
      <c r="B129" s="10" t="s">
        <v>367</v>
      </c>
      <c r="C129" s="91" t="s">
        <v>368</v>
      </c>
      <c r="D129" s="26">
        <v>131286</v>
      </c>
      <c r="E129" s="62">
        <v>69</v>
      </c>
      <c r="F129" s="46" t="s">
        <v>369</v>
      </c>
      <c r="G129" s="10" t="s">
        <v>370</v>
      </c>
      <c r="H129" s="12">
        <f>I129+J129</f>
        <v>3750</v>
      </c>
      <c r="I129" s="12">
        <v>3000</v>
      </c>
      <c r="J129" s="12">
        <v>750</v>
      </c>
      <c r="K129" s="27"/>
      <c r="L129" s="8">
        <f t="shared" si="4"/>
        <v>0.8</v>
      </c>
      <c r="M129" s="8">
        <f t="shared" si="5"/>
        <v>0.2</v>
      </c>
      <c r="N129" s="14"/>
      <c r="O129" s="14">
        <v>1</v>
      </c>
      <c r="P129" s="133">
        <v>2820</v>
      </c>
      <c r="Q129" s="140">
        <v>80101</v>
      </c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9" t="s">
        <v>371</v>
      </c>
      <c r="AC129" s="24"/>
    </row>
    <row r="130" spans="1:29" s="19" customFormat="1" ht="28.5">
      <c r="A130" s="86">
        <v>127</v>
      </c>
      <c r="B130" s="65" t="s">
        <v>398</v>
      </c>
      <c r="C130" s="66" t="s">
        <v>409</v>
      </c>
      <c r="D130" s="65">
        <v>12504</v>
      </c>
      <c r="E130" s="65">
        <v>646</v>
      </c>
      <c r="F130" s="46" t="s">
        <v>418</v>
      </c>
      <c r="G130" s="65" t="s">
        <v>419</v>
      </c>
      <c r="H130" s="1">
        <v>15000</v>
      </c>
      <c r="I130" s="1">
        <v>12000</v>
      </c>
      <c r="J130" s="1">
        <v>3000</v>
      </c>
      <c r="K130" s="27"/>
      <c r="L130" s="8">
        <f t="shared" si="4"/>
        <v>0.8</v>
      </c>
      <c r="M130" s="8">
        <f t="shared" si="5"/>
        <v>0.2</v>
      </c>
      <c r="N130" s="14"/>
      <c r="O130" s="14">
        <v>1</v>
      </c>
      <c r="P130" s="133">
        <v>2030</v>
      </c>
      <c r="Q130" s="140">
        <v>80101</v>
      </c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9" t="s">
        <v>397</v>
      </c>
      <c r="AC130" s="24"/>
    </row>
    <row r="131" spans="1:29" s="19" customFormat="1" ht="28.5">
      <c r="A131" s="86">
        <v>128</v>
      </c>
      <c r="B131" s="65" t="s">
        <v>399</v>
      </c>
      <c r="C131" s="66" t="s">
        <v>410</v>
      </c>
      <c r="D131" s="65">
        <v>13500</v>
      </c>
      <c r="E131" s="65">
        <v>690</v>
      </c>
      <c r="F131" s="46" t="s">
        <v>418</v>
      </c>
      <c r="G131" s="65" t="s">
        <v>420</v>
      </c>
      <c r="H131" s="1">
        <v>15000</v>
      </c>
      <c r="I131" s="1">
        <v>12000</v>
      </c>
      <c r="J131" s="1">
        <v>3000</v>
      </c>
      <c r="K131" s="27"/>
      <c r="L131" s="8">
        <f t="shared" si="4"/>
        <v>0.8</v>
      </c>
      <c r="M131" s="8">
        <f t="shared" si="5"/>
        <v>0.2</v>
      </c>
      <c r="N131" s="14"/>
      <c r="O131" s="14">
        <v>1</v>
      </c>
      <c r="P131" s="133">
        <v>2030</v>
      </c>
      <c r="Q131" s="140">
        <v>80101</v>
      </c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9" t="s">
        <v>397</v>
      </c>
      <c r="AC131" s="24"/>
    </row>
    <row r="132" spans="1:29" s="19" customFormat="1" ht="28.5">
      <c r="A132" s="86">
        <v>129</v>
      </c>
      <c r="B132" s="65" t="s">
        <v>400</v>
      </c>
      <c r="C132" s="66" t="s">
        <v>411</v>
      </c>
      <c r="D132" s="65">
        <v>13507</v>
      </c>
      <c r="E132" s="65">
        <v>452</v>
      </c>
      <c r="F132" s="46" t="s">
        <v>418</v>
      </c>
      <c r="G132" s="65" t="s">
        <v>421</v>
      </c>
      <c r="H132" s="1">
        <v>15000</v>
      </c>
      <c r="I132" s="1">
        <v>12000</v>
      </c>
      <c r="J132" s="1">
        <v>3000</v>
      </c>
      <c r="K132" s="27"/>
      <c r="L132" s="8">
        <f t="shared" ref="L132:L195" si="7">I132/H132*100%</f>
        <v>0.8</v>
      </c>
      <c r="M132" s="8">
        <f t="shared" ref="M132:M195" si="8">J132/H132*100%</f>
        <v>0.2</v>
      </c>
      <c r="N132" s="14"/>
      <c r="O132" s="14">
        <v>1</v>
      </c>
      <c r="P132" s="133">
        <v>2030</v>
      </c>
      <c r="Q132" s="140">
        <v>80101</v>
      </c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9" t="s">
        <v>397</v>
      </c>
      <c r="AC132" s="24"/>
    </row>
    <row r="133" spans="1:29" s="19" customFormat="1" ht="42.75">
      <c r="A133" s="86">
        <v>130</v>
      </c>
      <c r="B133" s="65" t="s">
        <v>401</v>
      </c>
      <c r="C133" s="66" t="s">
        <v>412</v>
      </c>
      <c r="D133" s="65">
        <v>13501</v>
      </c>
      <c r="E133" s="65">
        <v>578</v>
      </c>
      <c r="F133" s="46" t="s">
        <v>418</v>
      </c>
      <c r="G133" s="65" t="s">
        <v>422</v>
      </c>
      <c r="H133" s="1">
        <v>15000</v>
      </c>
      <c r="I133" s="1">
        <v>12000</v>
      </c>
      <c r="J133" s="1">
        <v>3000</v>
      </c>
      <c r="K133" s="27"/>
      <c r="L133" s="8">
        <f t="shared" si="7"/>
        <v>0.8</v>
      </c>
      <c r="M133" s="8">
        <f t="shared" si="8"/>
        <v>0.2</v>
      </c>
      <c r="N133" s="14"/>
      <c r="O133" s="14">
        <v>1</v>
      </c>
      <c r="P133" s="133">
        <v>2030</v>
      </c>
      <c r="Q133" s="140">
        <v>80101</v>
      </c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9" t="s">
        <v>397</v>
      </c>
      <c r="AC133" s="24"/>
    </row>
    <row r="134" spans="1:29" s="19" customFormat="1" ht="28.5">
      <c r="A134" s="86">
        <v>131</v>
      </c>
      <c r="B134" s="65" t="s">
        <v>402</v>
      </c>
      <c r="C134" s="66" t="s">
        <v>413</v>
      </c>
      <c r="D134" s="65">
        <v>16980</v>
      </c>
      <c r="E134" s="65">
        <v>665</v>
      </c>
      <c r="F134" s="46" t="s">
        <v>418</v>
      </c>
      <c r="G134" s="65" t="s">
        <v>423</v>
      </c>
      <c r="H134" s="1">
        <v>15000</v>
      </c>
      <c r="I134" s="2">
        <v>12000</v>
      </c>
      <c r="J134" s="2">
        <v>3000</v>
      </c>
      <c r="K134" s="27"/>
      <c r="L134" s="8">
        <f t="shared" si="7"/>
        <v>0.8</v>
      </c>
      <c r="M134" s="8">
        <f t="shared" si="8"/>
        <v>0.2</v>
      </c>
      <c r="N134" s="14"/>
      <c r="O134" s="14">
        <v>1</v>
      </c>
      <c r="P134" s="133">
        <v>2130</v>
      </c>
      <c r="Q134" s="140">
        <v>80120</v>
      </c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9" t="s">
        <v>397</v>
      </c>
      <c r="AC134" s="24"/>
    </row>
    <row r="135" spans="1:29" s="19" customFormat="1" ht="28.5">
      <c r="A135" s="86">
        <v>132</v>
      </c>
      <c r="B135" s="65" t="s">
        <v>403</v>
      </c>
      <c r="C135" s="66">
        <v>850310053</v>
      </c>
      <c r="D135" s="65">
        <v>14040</v>
      </c>
      <c r="E135" s="65">
        <v>392</v>
      </c>
      <c r="F135" s="46" t="s">
        <v>418</v>
      </c>
      <c r="G135" s="65" t="s">
        <v>424</v>
      </c>
      <c r="H135" s="1">
        <v>15000</v>
      </c>
      <c r="I135" s="1">
        <v>12000</v>
      </c>
      <c r="J135" s="1">
        <v>3000</v>
      </c>
      <c r="K135" s="27"/>
      <c r="L135" s="8">
        <f t="shared" si="7"/>
        <v>0.8</v>
      </c>
      <c r="M135" s="8">
        <f t="shared" si="8"/>
        <v>0.2</v>
      </c>
      <c r="N135" s="14"/>
      <c r="O135" s="14">
        <v>1</v>
      </c>
      <c r="P135" s="133">
        <v>2130</v>
      </c>
      <c r="Q135" s="140">
        <v>80120</v>
      </c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9" t="s">
        <v>397</v>
      </c>
      <c r="AC135" s="24"/>
    </row>
    <row r="136" spans="1:29" s="19" customFormat="1" ht="28.5">
      <c r="A136" s="86">
        <v>133</v>
      </c>
      <c r="B136" s="68" t="s">
        <v>404</v>
      </c>
      <c r="C136" s="69">
        <v>852632269</v>
      </c>
      <c r="D136" s="68">
        <v>14041</v>
      </c>
      <c r="E136" s="68">
        <v>427</v>
      </c>
      <c r="F136" s="46" t="s">
        <v>418</v>
      </c>
      <c r="G136" s="68" t="s">
        <v>425</v>
      </c>
      <c r="H136" s="2">
        <v>15000</v>
      </c>
      <c r="I136" s="2">
        <v>12000</v>
      </c>
      <c r="J136" s="2">
        <v>3000</v>
      </c>
      <c r="K136" s="27"/>
      <c r="L136" s="8">
        <f t="shared" si="7"/>
        <v>0.8</v>
      </c>
      <c r="M136" s="8">
        <f t="shared" si="8"/>
        <v>0.2</v>
      </c>
      <c r="N136" s="14"/>
      <c r="O136" s="14">
        <v>1</v>
      </c>
      <c r="P136" s="133">
        <v>2130</v>
      </c>
      <c r="Q136" s="140">
        <v>80120</v>
      </c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9" t="s">
        <v>397</v>
      </c>
      <c r="AC136" s="24"/>
    </row>
    <row r="137" spans="1:29" s="19" customFormat="1" ht="28.5">
      <c r="A137" s="86">
        <v>134</v>
      </c>
      <c r="B137" s="65" t="s">
        <v>405</v>
      </c>
      <c r="C137" s="66">
        <v>852712324</v>
      </c>
      <c r="D137" s="65">
        <v>16976</v>
      </c>
      <c r="E137" s="65">
        <v>426</v>
      </c>
      <c r="F137" s="46" t="s">
        <v>418</v>
      </c>
      <c r="G137" s="65" t="s">
        <v>426</v>
      </c>
      <c r="H137" s="1">
        <v>15000</v>
      </c>
      <c r="I137" s="1">
        <v>12000</v>
      </c>
      <c r="J137" s="1">
        <v>3000</v>
      </c>
      <c r="K137" s="27"/>
      <c r="L137" s="8">
        <f t="shared" si="7"/>
        <v>0.8</v>
      </c>
      <c r="M137" s="8">
        <f t="shared" si="8"/>
        <v>0.2</v>
      </c>
      <c r="N137" s="14"/>
      <c r="O137" s="14">
        <v>1</v>
      </c>
      <c r="P137" s="133">
        <v>2130</v>
      </c>
      <c r="Q137" s="140">
        <v>80120</v>
      </c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9" t="s">
        <v>397</v>
      </c>
      <c r="AC137" s="24"/>
    </row>
    <row r="138" spans="1:29" s="84" customFormat="1" ht="42.75">
      <c r="A138" s="86">
        <v>135</v>
      </c>
      <c r="B138" s="67" t="s">
        <v>818</v>
      </c>
      <c r="C138" s="77" t="s">
        <v>414</v>
      </c>
      <c r="D138" s="67">
        <v>8534</v>
      </c>
      <c r="E138" s="67" t="s">
        <v>819</v>
      </c>
      <c r="F138" s="78" t="s">
        <v>418</v>
      </c>
      <c r="G138" s="67" t="s">
        <v>427</v>
      </c>
      <c r="H138" s="79">
        <v>15000</v>
      </c>
      <c r="I138" s="79">
        <v>12000</v>
      </c>
      <c r="J138" s="79">
        <v>3000</v>
      </c>
      <c r="K138" s="80"/>
      <c r="L138" s="81">
        <f t="shared" si="7"/>
        <v>0.8</v>
      </c>
      <c r="M138" s="81">
        <f t="shared" si="8"/>
        <v>0.2</v>
      </c>
      <c r="N138" s="82"/>
      <c r="O138" s="82">
        <v>1</v>
      </c>
      <c r="P138" s="141">
        <v>2130</v>
      </c>
      <c r="Q138" s="140">
        <v>80101</v>
      </c>
      <c r="R138" s="83"/>
      <c r="S138" s="83"/>
      <c r="T138" s="83"/>
      <c r="U138" s="83"/>
      <c r="V138" s="83"/>
      <c r="W138" s="83"/>
      <c r="X138" s="83"/>
      <c r="Y138" s="83"/>
      <c r="Z138" s="83"/>
      <c r="AA138" s="83"/>
      <c r="AB138" s="9" t="s">
        <v>397</v>
      </c>
      <c r="AC138" s="17"/>
    </row>
    <row r="139" spans="1:29" s="19" customFormat="1" ht="28.5">
      <c r="A139" s="86">
        <v>136</v>
      </c>
      <c r="B139" s="65" t="s">
        <v>406</v>
      </c>
      <c r="C139" s="66" t="s">
        <v>415</v>
      </c>
      <c r="D139" s="65">
        <v>19044</v>
      </c>
      <c r="E139" s="65">
        <v>818</v>
      </c>
      <c r="F139" s="46" t="s">
        <v>418</v>
      </c>
      <c r="G139" s="65" t="s">
        <v>428</v>
      </c>
      <c r="H139" s="1">
        <v>15000</v>
      </c>
      <c r="I139" s="1">
        <v>12000</v>
      </c>
      <c r="J139" s="1">
        <v>3000</v>
      </c>
      <c r="K139" s="27"/>
      <c r="L139" s="8">
        <f t="shared" si="7"/>
        <v>0.8</v>
      </c>
      <c r="M139" s="8">
        <f t="shared" si="8"/>
        <v>0.2</v>
      </c>
      <c r="N139" s="14"/>
      <c r="O139" s="14">
        <v>1</v>
      </c>
      <c r="P139" s="133">
        <v>2130</v>
      </c>
      <c r="Q139" s="140">
        <v>80115</v>
      </c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9" t="s">
        <v>397</v>
      </c>
      <c r="AC139" s="24"/>
    </row>
    <row r="140" spans="1:29" s="19" customFormat="1" ht="45" customHeight="1">
      <c r="A140" s="86">
        <v>137</v>
      </c>
      <c r="B140" s="65" t="s">
        <v>407</v>
      </c>
      <c r="C140" s="66" t="s">
        <v>416</v>
      </c>
      <c r="D140" s="65">
        <v>47308</v>
      </c>
      <c r="E140" s="65">
        <v>25</v>
      </c>
      <c r="F140" s="46" t="s">
        <v>418</v>
      </c>
      <c r="G140" s="65" t="s">
        <v>429</v>
      </c>
      <c r="H140" s="1">
        <v>3750</v>
      </c>
      <c r="I140" s="1">
        <v>3000</v>
      </c>
      <c r="J140" s="1">
        <v>750</v>
      </c>
      <c r="K140" s="27"/>
      <c r="L140" s="8">
        <f t="shared" si="7"/>
        <v>0.8</v>
      </c>
      <c r="M140" s="8">
        <f t="shared" si="8"/>
        <v>0.2</v>
      </c>
      <c r="N140" s="14"/>
      <c r="O140" s="14">
        <v>1</v>
      </c>
      <c r="P140" s="142">
        <v>2030</v>
      </c>
      <c r="Q140" s="140">
        <v>80102</v>
      </c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9" t="s">
        <v>397</v>
      </c>
      <c r="AC140" s="24"/>
    </row>
    <row r="141" spans="1:29" s="19" customFormat="1" ht="29.25" thickBot="1">
      <c r="A141" s="86">
        <v>138</v>
      </c>
      <c r="B141" s="70" t="s">
        <v>408</v>
      </c>
      <c r="C141" s="71" t="s">
        <v>417</v>
      </c>
      <c r="D141" s="70">
        <v>17964</v>
      </c>
      <c r="E141" s="70">
        <v>78</v>
      </c>
      <c r="F141" s="46" t="s">
        <v>418</v>
      </c>
      <c r="G141" s="70" t="s">
        <v>430</v>
      </c>
      <c r="H141" s="3">
        <v>5000</v>
      </c>
      <c r="I141" s="3">
        <v>4000</v>
      </c>
      <c r="J141" s="3">
        <v>1000</v>
      </c>
      <c r="K141" s="27"/>
      <c r="L141" s="8">
        <f t="shared" si="7"/>
        <v>0.8</v>
      </c>
      <c r="M141" s="8">
        <f t="shared" si="8"/>
        <v>0.2</v>
      </c>
      <c r="N141" s="14"/>
      <c r="O141" s="14">
        <v>1</v>
      </c>
      <c r="P141" s="142">
        <v>2030</v>
      </c>
      <c r="Q141" s="140">
        <v>80132</v>
      </c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9" t="s">
        <v>397</v>
      </c>
      <c r="AC141" s="24"/>
    </row>
    <row r="142" spans="1:29" s="19" customFormat="1" ht="42.75">
      <c r="A142" s="86">
        <v>139</v>
      </c>
      <c r="B142" s="87" t="s">
        <v>372</v>
      </c>
      <c r="C142" s="89">
        <v>1201462</v>
      </c>
      <c r="D142" s="89">
        <v>86165</v>
      </c>
      <c r="E142" s="89">
        <v>101</v>
      </c>
      <c r="F142" s="74" t="s">
        <v>373</v>
      </c>
      <c r="G142" s="10" t="s">
        <v>374</v>
      </c>
      <c r="H142" s="12">
        <f t="shared" ref="H142:H173" si="9">I142+J142</f>
        <v>3000</v>
      </c>
      <c r="I142" s="12">
        <v>2400</v>
      </c>
      <c r="J142" s="12">
        <v>600</v>
      </c>
      <c r="K142" s="27"/>
      <c r="L142" s="8">
        <f t="shared" si="7"/>
        <v>0.8</v>
      </c>
      <c r="M142" s="8">
        <f t="shared" si="8"/>
        <v>0.2</v>
      </c>
      <c r="N142" s="14"/>
      <c r="O142" s="14">
        <v>1</v>
      </c>
      <c r="P142" s="133">
        <v>2030</v>
      </c>
      <c r="Q142" s="140">
        <v>80101</v>
      </c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9" t="s">
        <v>375</v>
      </c>
      <c r="AC142" s="24"/>
    </row>
    <row r="143" spans="1:29" s="19" customFormat="1">
      <c r="A143" s="86">
        <v>140</v>
      </c>
      <c r="B143" s="72" t="s">
        <v>678</v>
      </c>
      <c r="C143" s="73" t="s">
        <v>679</v>
      </c>
      <c r="D143" s="62">
        <v>7867</v>
      </c>
      <c r="E143" s="62">
        <v>231</v>
      </c>
      <c r="F143" s="74" t="s">
        <v>677</v>
      </c>
      <c r="G143" s="72" t="s">
        <v>737</v>
      </c>
      <c r="H143" s="12">
        <f t="shared" si="9"/>
        <v>15000</v>
      </c>
      <c r="I143" s="1">
        <v>12000</v>
      </c>
      <c r="J143" s="1">
        <v>3000</v>
      </c>
      <c r="K143" s="27"/>
      <c r="L143" s="8">
        <f t="shared" si="7"/>
        <v>0.8</v>
      </c>
      <c r="M143" s="8">
        <f t="shared" si="8"/>
        <v>0.2</v>
      </c>
      <c r="N143" s="14"/>
      <c r="O143" s="14">
        <v>1</v>
      </c>
      <c r="P143" s="133">
        <v>2030</v>
      </c>
      <c r="Q143" s="140">
        <v>80101</v>
      </c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9" t="s">
        <v>772</v>
      </c>
      <c r="AC143" s="24"/>
    </row>
    <row r="144" spans="1:29" s="19" customFormat="1">
      <c r="A144" s="86">
        <v>141</v>
      </c>
      <c r="B144" s="72" t="s">
        <v>680</v>
      </c>
      <c r="C144" s="62">
        <v>350962707</v>
      </c>
      <c r="D144" s="62">
        <v>7046</v>
      </c>
      <c r="E144" s="62">
        <v>764</v>
      </c>
      <c r="F144" s="74" t="s">
        <v>677</v>
      </c>
      <c r="G144" s="72" t="s">
        <v>738</v>
      </c>
      <c r="H144" s="12">
        <f t="shared" si="9"/>
        <v>15000</v>
      </c>
      <c r="I144" s="1">
        <v>12000</v>
      </c>
      <c r="J144" s="1">
        <v>3000</v>
      </c>
      <c r="K144" s="27"/>
      <c r="L144" s="8">
        <f t="shared" si="7"/>
        <v>0.8</v>
      </c>
      <c r="M144" s="8">
        <f t="shared" si="8"/>
        <v>0.2</v>
      </c>
      <c r="N144" s="14"/>
      <c r="O144" s="14">
        <v>1</v>
      </c>
      <c r="P144" s="133">
        <v>2030</v>
      </c>
      <c r="Q144" s="140">
        <v>80101</v>
      </c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9" t="s">
        <v>772</v>
      </c>
      <c r="AC144" s="24"/>
    </row>
    <row r="145" spans="1:29" s="19" customFormat="1">
      <c r="A145" s="86">
        <v>142</v>
      </c>
      <c r="B145" s="72" t="s">
        <v>681</v>
      </c>
      <c r="C145" s="73" t="s">
        <v>682</v>
      </c>
      <c r="D145" s="62">
        <v>7198</v>
      </c>
      <c r="E145" s="62">
        <v>325</v>
      </c>
      <c r="F145" s="74" t="s">
        <v>677</v>
      </c>
      <c r="G145" s="72" t="s">
        <v>739</v>
      </c>
      <c r="H145" s="12">
        <f t="shared" si="9"/>
        <v>15000</v>
      </c>
      <c r="I145" s="1">
        <v>12000</v>
      </c>
      <c r="J145" s="1">
        <v>3000</v>
      </c>
      <c r="K145" s="27"/>
      <c r="L145" s="8">
        <f t="shared" si="7"/>
        <v>0.8</v>
      </c>
      <c r="M145" s="8">
        <f t="shared" si="8"/>
        <v>0.2</v>
      </c>
      <c r="N145" s="14"/>
      <c r="O145" s="14">
        <v>1</v>
      </c>
      <c r="P145" s="133">
        <v>2030</v>
      </c>
      <c r="Q145" s="140">
        <v>80101</v>
      </c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9" t="s">
        <v>772</v>
      </c>
      <c r="AC145" s="24"/>
    </row>
    <row r="146" spans="1:29" s="19" customFormat="1" ht="28.5">
      <c r="A146" s="86">
        <v>143</v>
      </c>
      <c r="B146" s="72" t="s">
        <v>683</v>
      </c>
      <c r="C146" s="62">
        <v>357442796</v>
      </c>
      <c r="D146" s="62">
        <v>133492</v>
      </c>
      <c r="E146" s="62">
        <v>370</v>
      </c>
      <c r="F146" s="74" t="s">
        <v>677</v>
      </c>
      <c r="G146" s="72" t="s">
        <v>740</v>
      </c>
      <c r="H146" s="12">
        <f t="shared" si="9"/>
        <v>15000</v>
      </c>
      <c r="I146" s="1">
        <v>12000</v>
      </c>
      <c r="J146" s="1">
        <v>3000</v>
      </c>
      <c r="K146" s="27"/>
      <c r="L146" s="8">
        <f t="shared" si="7"/>
        <v>0.8</v>
      </c>
      <c r="M146" s="8">
        <f t="shared" si="8"/>
        <v>0.2</v>
      </c>
      <c r="N146" s="14"/>
      <c r="O146" s="14">
        <v>1</v>
      </c>
      <c r="P146" s="133">
        <v>2030</v>
      </c>
      <c r="Q146" s="140">
        <v>80101</v>
      </c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9" t="s">
        <v>772</v>
      </c>
      <c r="AC146" s="24"/>
    </row>
    <row r="147" spans="1:29" s="19" customFormat="1">
      <c r="A147" s="86">
        <v>144</v>
      </c>
      <c r="B147" s="72" t="s">
        <v>684</v>
      </c>
      <c r="C147" s="75" t="s">
        <v>685</v>
      </c>
      <c r="D147" s="62">
        <v>22235</v>
      </c>
      <c r="E147" s="62">
        <v>262</v>
      </c>
      <c r="F147" s="74" t="s">
        <v>677</v>
      </c>
      <c r="G147" s="72" t="s">
        <v>741</v>
      </c>
      <c r="H147" s="12">
        <f t="shared" si="9"/>
        <v>15000</v>
      </c>
      <c r="I147" s="1">
        <v>12000</v>
      </c>
      <c r="J147" s="1">
        <v>3000</v>
      </c>
      <c r="K147" s="27"/>
      <c r="L147" s="8">
        <f t="shared" si="7"/>
        <v>0.8</v>
      </c>
      <c r="M147" s="8">
        <f t="shared" si="8"/>
        <v>0.2</v>
      </c>
      <c r="N147" s="14"/>
      <c r="O147" s="14">
        <v>1</v>
      </c>
      <c r="P147" s="133">
        <v>2030</v>
      </c>
      <c r="Q147" s="140">
        <v>80101</v>
      </c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9" t="s">
        <v>772</v>
      </c>
      <c r="AC147" s="24"/>
    </row>
    <row r="148" spans="1:29" s="19" customFormat="1">
      <c r="A148" s="86">
        <v>145</v>
      </c>
      <c r="B148" s="72" t="s">
        <v>686</v>
      </c>
      <c r="C148" s="73" t="s">
        <v>687</v>
      </c>
      <c r="D148" s="62">
        <v>12007</v>
      </c>
      <c r="E148" s="62">
        <v>417</v>
      </c>
      <c r="F148" s="74" t="s">
        <v>677</v>
      </c>
      <c r="G148" s="72" t="s">
        <v>742</v>
      </c>
      <c r="H148" s="12">
        <f t="shared" si="9"/>
        <v>15000</v>
      </c>
      <c r="I148" s="1">
        <v>12000</v>
      </c>
      <c r="J148" s="1">
        <v>3000</v>
      </c>
      <c r="K148" s="27"/>
      <c r="L148" s="8">
        <f t="shared" si="7"/>
        <v>0.8</v>
      </c>
      <c r="M148" s="8">
        <f t="shared" si="8"/>
        <v>0.2</v>
      </c>
      <c r="N148" s="14"/>
      <c r="O148" s="14">
        <v>1</v>
      </c>
      <c r="P148" s="133">
        <v>2030</v>
      </c>
      <c r="Q148" s="140">
        <v>80101</v>
      </c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9" t="s">
        <v>772</v>
      </c>
      <c r="AC148" s="24"/>
    </row>
    <row r="149" spans="1:29" s="19" customFormat="1" ht="28.5">
      <c r="A149" s="86">
        <v>146</v>
      </c>
      <c r="B149" s="72" t="s">
        <v>688</v>
      </c>
      <c r="C149" s="62">
        <v>367363876</v>
      </c>
      <c r="D149" s="62">
        <v>133493</v>
      </c>
      <c r="E149" s="62">
        <v>239</v>
      </c>
      <c r="F149" s="74" t="s">
        <v>677</v>
      </c>
      <c r="G149" s="72" t="s">
        <v>743</v>
      </c>
      <c r="H149" s="12">
        <f t="shared" si="9"/>
        <v>15000</v>
      </c>
      <c r="I149" s="1">
        <v>12000</v>
      </c>
      <c r="J149" s="1">
        <v>3000</v>
      </c>
      <c r="K149" s="27"/>
      <c r="L149" s="8">
        <f t="shared" si="7"/>
        <v>0.8</v>
      </c>
      <c r="M149" s="8">
        <f t="shared" si="8"/>
        <v>0.2</v>
      </c>
      <c r="N149" s="14"/>
      <c r="O149" s="14">
        <v>1</v>
      </c>
      <c r="P149" s="133">
        <v>2030</v>
      </c>
      <c r="Q149" s="140">
        <v>80101</v>
      </c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9" t="s">
        <v>772</v>
      </c>
      <c r="AC149" s="24"/>
    </row>
    <row r="150" spans="1:29" s="19" customFormat="1">
      <c r="A150" s="86">
        <v>147</v>
      </c>
      <c r="B150" s="72" t="s">
        <v>689</v>
      </c>
      <c r="C150" s="73" t="s">
        <v>690</v>
      </c>
      <c r="D150" s="62">
        <v>30104</v>
      </c>
      <c r="E150" s="62">
        <v>380</v>
      </c>
      <c r="F150" s="74" t="s">
        <v>677</v>
      </c>
      <c r="G150" s="72" t="s">
        <v>744</v>
      </c>
      <c r="H150" s="12">
        <f t="shared" si="9"/>
        <v>15000</v>
      </c>
      <c r="I150" s="1">
        <v>12000</v>
      </c>
      <c r="J150" s="1">
        <v>3000</v>
      </c>
      <c r="K150" s="27"/>
      <c r="L150" s="8">
        <f t="shared" si="7"/>
        <v>0.8</v>
      </c>
      <c r="M150" s="8">
        <f t="shared" si="8"/>
        <v>0.2</v>
      </c>
      <c r="N150" s="14"/>
      <c r="O150" s="14">
        <v>1</v>
      </c>
      <c r="P150" s="133">
        <v>2030</v>
      </c>
      <c r="Q150" s="140">
        <v>80101</v>
      </c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9" t="s">
        <v>772</v>
      </c>
      <c r="AC150" s="24"/>
    </row>
    <row r="151" spans="1:29" s="19" customFormat="1">
      <c r="A151" s="86">
        <v>148</v>
      </c>
      <c r="B151" s="72" t="s">
        <v>691</v>
      </c>
      <c r="C151" s="73" t="s">
        <v>692</v>
      </c>
      <c r="D151" s="62">
        <v>24903</v>
      </c>
      <c r="E151" s="62">
        <v>410</v>
      </c>
      <c r="F151" s="74" t="s">
        <v>677</v>
      </c>
      <c r="G151" s="72" t="s">
        <v>745</v>
      </c>
      <c r="H151" s="12">
        <f t="shared" si="9"/>
        <v>15000</v>
      </c>
      <c r="I151" s="1">
        <v>12000</v>
      </c>
      <c r="J151" s="1">
        <v>3000</v>
      </c>
      <c r="K151" s="27"/>
      <c r="L151" s="8">
        <f t="shared" si="7"/>
        <v>0.8</v>
      </c>
      <c r="M151" s="8">
        <f t="shared" si="8"/>
        <v>0.2</v>
      </c>
      <c r="N151" s="14"/>
      <c r="O151" s="14">
        <v>1</v>
      </c>
      <c r="P151" s="133">
        <v>2030</v>
      </c>
      <c r="Q151" s="140">
        <v>80101</v>
      </c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9" t="s">
        <v>772</v>
      </c>
      <c r="AC151" s="24"/>
    </row>
    <row r="152" spans="1:29" s="19" customFormat="1">
      <c r="A152" s="86">
        <v>149</v>
      </c>
      <c r="B152" s="72" t="s">
        <v>693</v>
      </c>
      <c r="C152" s="73" t="s">
        <v>694</v>
      </c>
      <c r="D152" s="62">
        <v>7199</v>
      </c>
      <c r="E152" s="62">
        <v>387</v>
      </c>
      <c r="F152" s="74" t="s">
        <v>677</v>
      </c>
      <c r="G152" s="72" t="s">
        <v>746</v>
      </c>
      <c r="H152" s="12">
        <f t="shared" si="9"/>
        <v>15000</v>
      </c>
      <c r="I152" s="1">
        <v>12000</v>
      </c>
      <c r="J152" s="1">
        <v>3000</v>
      </c>
      <c r="K152" s="27"/>
      <c r="L152" s="8">
        <f t="shared" si="7"/>
        <v>0.8</v>
      </c>
      <c r="M152" s="8">
        <f t="shared" si="8"/>
        <v>0.2</v>
      </c>
      <c r="N152" s="14"/>
      <c r="O152" s="14">
        <v>1</v>
      </c>
      <c r="P152" s="133">
        <v>2030</v>
      </c>
      <c r="Q152" s="140">
        <v>80101</v>
      </c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9" t="s">
        <v>772</v>
      </c>
      <c r="AC152" s="24"/>
    </row>
    <row r="153" spans="1:29" s="19" customFormat="1">
      <c r="A153" s="86">
        <v>150</v>
      </c>
      <c r="B153" s="72" t="s">
        <v>695</v>
      </c>
      <c r="C153" s="73" t="s">
        <v>696</v>
      </c>
      <c r="D153" s="62">
        <v>7200</v>
      </c>
      <c r="E153" s="62">
        <v>449</v>
      </c>
      <c r="F153" s="74" t="s">
        <v>677</v>
      </c>
      <c r="G153" s="72" t="s">
        <v>747</v>
      </c>
      <c r="H153" s="12">
        <f t="shared" si="9"/>
        <v>15000</v>
      </c>
      <c r="I153" s="1">
        <v>12000</v>
      </c>
      <c r="J153" s="1">
        <v>3000</v>
      </c>
      <c r="K153" s="27"/>
      <c r="L153" s="8">
        <f t="shared" si="7"/>
        <v>0.8</v>
      </c>
      <c r="M153" s="8">
        <f t="shared" si="8"/>
        <v>0.2</v>
      </c>
      <c r="N153" s="14"/>
      <c r="O153" s="14">
        <v>1</v>
      </c>
      <c r="P153" s="133">
        <v>2030</v>
      </c>
      <c r="Q153" s="140">
        <v>80101</v>
      </c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9" t="s">
        <v>772</v>
      </c>
      <c r="AC153" s="24"/>
    </row>
    <row r="154" spans="1:29" s="19" customFormat="1">
      <c r="A154" s="86">
        <v>151</v>
      </c>
      <c r="B154" s="72" t="s">
        <v>697</v>
      </c>
      <c r="C154" s="73" t="s">
        <v>698</v>
      </c>
      <c r="D154" s="62">
        <v>12271</v>
      </c>
      <c r="E154" s="62">
        <v>440</v>
      </c>
      <c r="F154" s="74" t="s">
        <v>677</v>
      </c>
      <c r="G154" s="72" t="s">
        <v>748</v>
      </c>
      <c r="H154" s="12">
        <f t="shared" si="9"/>
        <v>15000</v>
      </c>
      <c r="I154" s="1">
        <v>12000</v>
      </c>
      <c r="J154" s="1">
        <v>3000</v>
      </c>
      <c r="K154" s="27"/>
      <c r="L154" s="8">
        <f t="shared" si="7"/>
        <v>0.8</v>
      </c>
      <c r="M154" s="8">
        <f t="shared" si="8"/>
        <v>0.2</v>
      </c>
      <c r="N154" s="14"/>
      <c r="O154" s="14">
        <v>1</v>
      </c>
      <c r="P154" s="133">
        <v>2030</v>
      </c>
      <c r="Q154" s="140">
        <v>80101</v>
      </c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9" t="s">
        <v>772</v>
      </c>
      <c r="AC154" s="24"/>
    </row>
    <row r="155" spans="1:29" s="19" customFormat="1" ht="28.5">
      <c r="A155" s="86">
        <v>152</v>
      </c>
      <c r="B155" s="72" t="s">
        <v>699</v>
      </c>
      <c r="C155" s="73" t="s">
        <v>700</v>
      </c>
      <c r="D155" s="62">
        <v>19804</v>
      </c>
      <c r="E155" s="62">
        <v>554</v>
      </c>
      <c r="F155" s="74" t="s">
        <v>677</v>
      </c>
      <c r="G155" s="72" t="s">
        <v>749</v>
      </c>
      <c r="H155" s="12">
        <f t="shared" si="9"/>
        <v>15000</v>
      </c>
      <c r="I155" s="1">
        <v>12000</v>
      </c>
      <c r="J155" s="1">
        <v>3000</v>
      </c>
      <c r="K155" s="27"/>
      <c r="L155" s="8">
        <f t="shared" si="7"/>
        <v>0.8</v>
      </c>
      <c r="M155" s="8">
        <f t="shared" si="8"/>
        <v>0.2</v>
      </c>
      <c r="N155" s="14"/>
      <c r="O155" s="14">
        <v>1</v>
      </c>
      <c r="P155" s="133">
        <v>2030</v>
      </c>
      <c r="Q155" s="140">
        <v>80101</v>
      </c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9" t="s">
        <v>772</v>
      </c>
      <c r="AC155" s="24"/>
    </row>
    <row r="156" spans="1:29" s="19" customFormat="1">
      <c r="A156" s="86">
        <v>153</v>
      </c>
      <c r="B156" s="72" t="s">
        <v>701</v>
      </c>
      <c r="C156" s="73" t="s">
        <v>702</v>
      </c>
      <c r="D156" s="62">
        <v>7335</v>
      </c>
      <c r="E156" s="62">
        <v>347</v>
      </c>
      <c r="F156" s="74" t="s">
        <v>677</v>
      </c>
      <c r="G156" s="72" t="s">
        <v>750</v>
      </c>
      <c r="H156" s="12">
        <f t="shared" si="9"/>
        <v>15000</v>
      </c>
      <c r="I156" s="1">
        <v>12000</v>
      </c>
      <c r="J156" s="1">
        <v>3000</v>
      </c>
      <c r="K156" s="27"/>
      <c r="L156" s="8">
        <f t="shared" si="7"/>
        <v>0.8</v>
      </c>
      <c r="M156" s="8">
        <f t="shared" si="8"/>
        <v>0.2</v>
      </c>
      <c r="N156" s="14"/>
      <c r="O156" s="14">
        <v>1</v>
      </c>
      <c r="P156" s="133">
        <v>2030</v>
      </c>
      <c r="Q156" s="140">
        <v>80101</v>
      </c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9" t="s">
        <v>772</v>
      </c>
      <c r="AC156" s="24"/>
    </row>
    <row r="157" spans="1:29" s="19" customFormat="1" ht="42.75">
      <c r="A157" s="86">
        <v>154</v>
      </c>
      <c r="B157" s="72" t="s">
        <v>703</v>
      </c>
      <c r="C157" s="73">
        <v>388568369</v>
      </c>
      <c r="D157" s="62">
        <v>133495</v>
      </c>
      <c r="E157" s="62">
        <v>114</v>
      </c>
      <c r="F157" s="74" t="s">
        <v>677</v>
      </c>
      <c r="G157" s="72" t="s">
        <v>751</v>
      </c>
      <c r="H157" s="12">
        <f t="shared" si="9"/>
        <v>5000</v>
      </c>
      <c r="I157" s="1">
        <v>4000</v>
      </c>
      <c r="J157" s="1">
        <v>1000</v>
      </c>
      <c r="K157" s="27"/>
      <c r="L157" s="8">
        <f t="shared" si="7"/>
        <v>0.8</v>
      </c>
      <c r="M157" s="8">
        <f t="shared" si="8"/>
        <v>0.2</v>
      </c>
      <c r="N157" s="14"/>
      <c r="O157" s="14">
        <v>1</v>
      </c>
      <c r="P157" s="133">
        <v>2030</v>
      </c>
      <c r="Q157" s="140">
        <v>80101</v>
      </c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9" t="s">
        <v>772</v>
      </c>
      <c r="AC157" s="24"/>
    </row>
    <row r="158" spans="1:29" s="19" customFormat="1">
      <c r="A158" s="86">
        <v>155</v>
      </c>
      <c r="B158" s="72" t="s">
        <v>704</v>
      </c>
      <c r="C158" s="73" t="s">
        <v>705</v>
      </c>
      <c r="D158" s="62">
        <v>9927</v>
      </c>
      <c r="E158" s="62">
        <v>352</v>
      </c>
      <c r="F158" s="74" t="s">
        <v>677</v>
      </c>
      <c r="G158" s="72" t="s">
        <v>752</v>
      </c>
      <c r="H158" s="12">
        <f t="shared" si="9"/>
        <v>15000</v>
      </c>
      <c r="I158" s="1">
        <v>12000</v>
      </c>
      <c r="J158" s="1">
        <v>3000</v>
      </c>
      <c r="K158" s="27"/>
      <c r="L158" s="8">
        <f t="shared" si="7"/>
        <v>0.8</v>
      </c>
      <c r="M158" s="8">
        <f t="shared" si="8"/>
        <v>0.2</v>
      </c>
      <c r="N158" s="14"/>
      <c r="O158" s="14">
        <v>1</v>
      </c>
      <c r="P158" s="133">
        <v>2030</v>
      </c>
      <c r="Q158" s="140">
        <v>80101</v>
      </c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9" t="s">
        <v>772</v>
      </c>
      <c r="AC158" s="24"/>
    </row>
    <row r="159" spans="1:29" s="19" customFormat="1">
      <c r="A159" s="86">
        <v>156</v>
      </c>
      <c r="B159" s="72" t="s">
        <v>706</v>
      </c>
      <c r="C159" s="73" t="s">
        <v>707</v>
      </c>
      <c r="D159" s="62">
        <v>11658</v>
      </c>
      <c r="E159" s="62">
        <v>565</v>
      </c>
      <c r="F159" s="74" t="s">
        <v>677</v>
      </c>
      <c r="G159" s="72" t="s">
        <v>753</v>
      </c>
      <c r="H159" s="12">
        <f t="shared" si="9"/>
        <v>15000</v>
      </c>
      <c r="I159" s="1">
        <v>12000</v>
      </c>
      <c r="J159" s="1">
        <v>3000</v>
      </c>
      <c r="K159" s="27"/>
      <c r="L159" s="8">
        <f t="shared" si="7"/>
        <v>0.8</v>
      </c>
      <c r="M159" s="8">
        <f t="shared" si="8"/>
        <v>0.2</v>
      </c>
      <c r="N159" s="14"/>
      <c r="O159" s="14">
        <v>1</v>
      </c>
      <c r="P159" s="133">
        <v>2030</v>
      </c>
      <c r="Q159" s="140">
        <v>80101</v>
      </c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9" t="s">
        <v>772</v>
      </c>
      <c r="AC159" s="24"/>
    </row>
    <row r="160" spans="1:29" s="19" customFormat="1">
      <c r="A160" s="86">
        <v>157</v>
      </c>
      <c r="B160" s="72" t="s">
        <v>708</v>
      </c>
      <c r="C160" s="73" t="s">
        <v>709</v>
      </c>
      <c r="D160" s="62">
        <v>20399</v>
      </c>
      <c r="E160" s="62">
        <v>190</v>
      </c>
      <c r="F160" s="74" t="s">
        <v>677</v>
      </c>
      <c r="G160" s="72" t="s">
        <v>754</v>
      </c>
      <c r="H160" s="12">
        <f t="shared" si="9"/>
        <v>12000</v>
      </c>
      <c r="I160" s="1">
        <v>9600</v>
      </c>
      <c r="J160" s="1">
        <v>2400</v>
      </c>
      <c r="K160" s="27"/>
      <c r="L160" s="8">
        <f t="shared" si="7"/>
        <v>0.8</v>
      </c>
      <c r="M160" s="8">
        <f t="shared" si="8"/>
        <v>0.2</v>
      </c>
      <c r="N160" s="14"/>
      <c r="O160" s="14">
        <v>1</v>
      </c>
      <c r="P160" s="133">
        <v>2030</v>
      </c>
      <c r="Q160" s="140">
        <v>80101</v>
      </c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9" t="s">
        <v>772</v>
      </c>
      <c r="AC160" s="24"/>
    </row>
    <row r="161" spans="1:29" s="19" customFormat="1">
      <c r="A161" s="86">
        <v>158</v>
      </c>
      <c r="B161" s="72" t="s">
        <v>710</v>
      </c>
      <c r="C161" s="73" t="s">
        <v>711</v>
      </c>
      <c r="D161" s="62">
        <v>25873</v>
      </c>
      <c r="E161" s="62">
        <v>132</v>
      </c>
      <c r="F161" s="74" t="s">
        <v>677</v>
      </c>
      <c r="G161" s="72" t="s">
        <v>755</v>
      </c>
      <c r="H161" s="12">
        <f t="shared" si="9"/>
        <v>5000</v>
      </c>
      <c r="I161" s="1">
        <v>4000</v>
      </c>
      <c r="J161" s="1">
        <v>1000</v>
      </c>
      <c r="K161" s="27"/>
      <c r="L161" s="8">
        <f t="shared" si="7"/>
        <v>0.8</v>
      </c>
      <c r="M161" s="8">
        <f t="shared" si="8"/>
        <v>0.2</v>
      </c>
      <c r="N161" s="14"/>
      <c r="O161" s="14">
        <v>1</v>
      </c>
      <c r="P161" s="133">
        <v>2030</v>
      </c>
      <c r="Q161" s="140">
        <v>80101</v>
      </c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9" t="s">
        <v>772</v>
      </c>
      <c r="AC161" s="24"/>
    </row>
    <row r="162" spans="1:29" s="19" customFormat="1" ht="28.5">
      <c r="A162" s="86">
        <v>159</v>
      </c>
      <c r="B162" s="72" t="s">
        <v>712</v>
      </c>
      <c r="C162" s="73" t="s">
        <v>713</v>
      </c>
      <c r="D162" s="62">
        <v>9928</v>
      </c>
      <c r="E162" s="62">
        <v>618</v>
      </c>
      <c r="F162" s="74" t="s">
        <v>677</v>
      </c>
      <c r="G162" s="72" t="s">
        <v>756</v>
      </c>
      <c r="H162" s="12">
        <f t="shared" si="9"/>
        <v>15000</v>
      </c>
      <c r="I162" s="1">
        <v>12000</v>
      </c>
      <c r="J162" s="1">
        <v>3000</v>
      </c>
      <c r="K162" s="27"/>
      <c r="L162" s="8">
        <f t="shared" si="7"/>
        <v>0.8</v>
      </c>
      <c r="M162" s="8">
        <f t="shared" si="8"/>
        <v>0.2</v>
      </c>
      <c r="N162" s="14"/>
      <c r="O162" s="14">
        <v>1</v>
      </c>
      <c r="P162" s="133">
        <v>2030</v>
      </c>
      <c r="Q162" s="140">
        <v>80101</v>
      </c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9" t="s">
        <v>772</v>
      </c>
      <c r="AC162" s="24"/>
    </row>
    <row r="163" spans="1:29" s="19" customFormat="1">
      <c r="A163" s="86">
        <v>160</v>
      </c>
      <c r="B163" s="72" t="s">
        <v>714</v>
      </c>
      <c r="C163" s="73">
        <v>356726103</v>
      </c>
      <c r="D163" s="62">
        <v>9686</v>
      </c>
      <c r="E163" s="62">
        <v>756</v>
      </c>
      <c r="F163" s="74" t="s">
        <v>677</v>
      </c>
      <c r="G163" s="72" t="s">
        <v>757</v>
      </c>
      <c r="H163" s="12">
        <f t="shared" si="9"/>
        <v>15000</v>
      </c>
      <c r="I163" s="1">
        <v>12000</v>
      </c>
      <c r="J163" s="1">
        <v>3000</v>
      </c>
      <c r="K163" s="27"/>
      <c r="L163" s="8">
        <f t="shared" si="7"/>
        <v>0.8</v>
      </c>
      <c r="M163" s="8">
        <f t="shared" si="8"/>
        <v>0.2</v>
      </c>
      <c r="N163" s="14"/>
      <c r="O163" s="14">
        <v>1</v>
      </c>
      <c r="P163" s="133">
        <v>2130</v>
      </c>
      <c r="Q163" s="140">
        <v>80120</v>
      </c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9" t="s">
        <v>772</v>
      </c>
      <c r="AC163" s="24"/>
    </row>
    <row r="164" spans="1:29" s="19" customFormat="1">
      <c r="A164" s="86">
        <v>161</v>
      </c>
      <c r="B164" s="72" t="s">
        <v>715</v>
      </c>
      <c r="C164" s="73" t="s">
        <v>716</v>
      </c>
      <c r="D164" s="62">
        <v>20413</v>
      </c>
      <c r="E164" s="62">
        <v>983</v>
      </c>
      <c r="F164" s="74" t="s">
        <v>677</v>
      </c>
      <c r="G164" s="72" t="s">
        <v>758</v>
      </c>
      <c r="H164" s="12">
        <f t="shared" si="9"/>
        <v>15000</v>
      </c>
      <c r="I164" s="1">
        <v>12000</v>
      </c>
      <c r="J164" s="1">
        <v>3000</v>
      </c>
      <c r="K164" s="27"/>
      <c r="L164" s="8">
        <f t="shared" si="7"/>
        <v>0.8</v>
      </c>
      <c r="M164" s="8">
        <f t="shared" si="8"/>
        <v>0.2</v>
      </c>
      <c r="N164" s="14"/>
      <c r="O164" s="14">
        <v>1</v>
      </c>
      <c r="P164" s="133">
        <v>2130</v>
      </c>
      <c r="Q164" s="140">
        <v>80120</v>
      </c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9" t="s">
        <v>772</v>
      </c>
      <c r="AC164" s="24"/>
    </row>
    <row r="165" spans="1:29" s="19" customFormat="1">
      <c r="A165" s="86">
        <v>162</v>
      </c>
      <c r="B165" s="72" t="s">
        <v>717</v>
      </c>
      <c r="C165" s="73" t="s">
        <v>718</v>
      </c>
      <c r="D165" s="62">
        <v>4927</v>
      </c>
      <c r="E165" s="62">
        <v>667</v>
      </c>
      <c r="F165" s="74" t="s">
        <v>677</v>
      </c>
      <c r="G165" s="72" t="s">
        <v>759</v>
      </c>
      <c r="H165" s="12">
        <f t="shared" si="9"/>
        <v>15000</v>
      </c>
      <c r="I165" s="1">
        <v>12000</v>
      </c>
      <c r="J165" s="1">
        <v>3000</v>
      </c>
      <c r="K165" s="27"/>
      <c r="L165" s="8">
        <f t="shared" si="7"/>
        <v>0.8</v>
      </c>
      <c r="M165" s="8">
        <f t="shared" si="8"/>
        <v>0.2</v>
      </c>
      <c r="N165" s="14"/>
      <c r="O165" s="14">
        <v>1</v>
      </c>
      <c r="P165" s="133">
        <v>2130</v>
      </c>
      <c r="Q165" s="140">
        <v>80120</v>
      </c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9" t="s">
        <v>772</v>
      </c>
      <c r="AC165" s="24"/>
    </row>
    <row r="166" spans="1:29" s="19" customFormat="1" ht="28.5">
      <c r="A166" s="86">
        <v>163</v>
      </c>
      <c r="B166" s="72" t="s">
        <v>719</v>
      </c>
      <c r="C166" s="73">
        <v>356731328</v>
      </c>
      <c r="D166" s="62">
        <v>19684</v>
      </c>
      <c r="E166" s="62">
        <v>562</v>
      </c>
      <c r="F166" s="74" t="s">
        <v>677</v>
      </c>
      <c r="G166" s="72" t="s">
        <v>760</v>
      </c>
      <c r="H166" s="12">
        <f t="shared" si="9"/>
        <v>15000</v>
      </c>
      <c r="I166" s="1">
        <v>12000</v>
      </c>
      <c r="J166" s="1">
        <v>3000</v>
      </c>
      <c r="K166" s="27"/>
      <c r="L166" s="8">
        <f t="shared" si="7"/>
        <v>0.8</v>
      </c>
      <c r="M166" s="8">
        <f t="shared" si="8"/>
        <v>0.2</v>
      </c>
      <c r="N166" s="14"/>
      <c r="O166" s="14">
        <v>1</v>
      </c>
      <c r="P166" s="133">
        <v>2130</v>
      </c>
      <c r="Q166" s="140">
        <v>80120</v>
      </c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9" t="s">
        <v>772</v>
      </c>
      <c r="AC166" s="24"/>
    </row>
    <row r="167" spans="1:29" s="19" customFormat="1">
      <c r="A167" s="86">
        <v>164</v>
      </c>
      <c r="B167" s="72" t="s">
        <v>720</v>
      </c>
      <c r="C167" s="73">
        <v>367364284</v>
      </c>
      <c r="D167" s="62">
        <v>133499</v>
      </c>
      <c r="E167" s="62">
        <v>472</v>
      </c>
      <c r="F167" s="74" t="s">
        <v>677</v>
      </c>
      <c r="G167" s="72" t="s">
        <v>761</v>
      </c>
      <c r="H167" s="12">
        <f t="shared" si="9"/>
        <v>15000</v>
      </c>
      <c r="I167" s="1">
        <v>12000</v>
      </c>
      <c r="J167" s="1">
        <v>3000</v>
      </c>
      <c r="K167" s="27"/>
      <c r="L167" s="8">
        <f t="shared" si="7"/>
        <v>0.8</v>
      </c>
      <c r="M167" s="8">
        <f t="shared" si="8"/>
        <v>0.2</v>
      </c>
      <c r="N167" s="14"/>
      <c r="O167" s="14">
        <v>1</v>
      </c>
      <c r="P167" s="133">
        <v>2130</v>
      </c>
      <c r="Q167" s="140">
        <v>80120</v>
      </c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9" t="s">
        <v>772</v>
      </c>
      <c r="AC167" s="24"/>
    </row>
    <row r="168" spans="1:29" s="19" customFormat="1">
      <c r="A168" s="86">
        <v>165</v>
      </c>
      <c r="B168" s="72" t="s">
        <v>721</v>
      </c>
      <c r="C168" s="73">
        <v>367364309</v>
      </c>
      <c r="D168" s="62">
        <v>133500</v>
      </c>
      <c r="E168" s="62">
        <v>531</v>
      </c>
      <c r="F168" s="74" t="s">
        <v>677</v>
      </c>
      <c r="G168" s="72" t="s">
        <v>762</v>
      </c>
      <c r="H168" s="12">
        <f t="shared" si="9"/>
        <v>15000</v>
      </c>
      <c r="I168" s="1">
        <v>12000</v>
      </c>
      <c r="J168" s="1">
        <v>3000</v>
      </c>
      <c r="K168" s="27"/>
      <c r="L168" s="8">
        <f t="shared" si="7"/>
        <v>0.8</v>
      </c>
      <c r="M168" s="8">
        <f t="shared" si="8"/>
        <v>0.2</v>
      </c>
      <c r="N168" s="14"/>
      <c r="O168" s="14">
        <v>1</v>
      </c>
      <c r="P168" s="133">
        <v>2130</v>
      </c>
      <c r="Q168" s="140">
        <v>80120</v>
      </c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9" t="s">
        <v>772</v>
      </c>
      <c r="AC168" s="24"/>
    </row>
    <row r="169" spans="1:29" s="19" customFormat="1" ht="42.75">
      <c r="A169" s="86">
        <v>166</v>
      </c>
      <c r="B169" s="72" t="s">
        <v>722</v>
      </c>
      <c r="C169" s="73" t="s">
        <v>723</v>
      </c>
      <c r="D169" s="62">
        <v>20519</v>
      </c>
      <c r="E169" s="62">
        <v>514</v>
      </c>
      <c r="F169" s="74" t="s">
        <v>677</v>
      </c>
      <c r="G169" s="72" t="s">
        <v>763</v>
      </c>
      <c r="H169" s="12">
        <f t="shared" si="9"/>
        <v>15000</v>
      </c>
      <c r="I169" s="1">
        <v>12000</v>
      </c>
      <c r="J169" s="1">
        <v>3000</v>
      </c>
      <c r="K169" s="27"/>
      <c r="L169" s="8">
        <f t="shared" si="7"/>
        <v>0.8</v>
      </c>
      <c r="M169" s="8">
        <f t="shared" si="8"/>
        <v>0.2</v>
      </c>
      <c r="N169" s="14"/>
      <c r="O169" s="14">
        <v>1</v>
      </c>
      <c r="P169" s="133">
        <v>2130</v>
      </c>
      <c r="Q169" s="140">
        <v>80115</v>
      </c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9" t="s">
        <v>772</v>
      </c>
      <c r="AC169" s="24"/>
    </row>
    <row r="170" spans="1:29" s="19" customFormat="1" ht="28.5">
      <c r="A170" s="86">
        <v>167</v>
      </c>
      <c r="B170" s="72" t="s">
        <v>724</v>
      </c>
      <c r="C170" s="62">
        <v>356723808</v>
      </c>
      <c r="D170" s="62">
        <v>31669</v>
      </c>
      <c r="E170" s="62">
        <v>679</v>
      </c>
      <c r="F170" s="74" t="s">
        <v>677</v>
      </c>
      <c r="G170" s="72" t="s">
        <v>764</v>
      </c>
      <c r="H170" s="12">
        <f t="shared" si="9"/>
        <v>15000</v>
      </c>
      <c r="I170" s="1">
        <v>12000</v>
      </c>
      <c r="J170" s="1">
        <v>3000</v>
      </c>
      <c r="K170" s="27"/>
      <c r="L170" s="8">
        <f t="shared" si="7"/>
        <v>0.8</v>
      </c>
      <c r="M170" s="8">
        <f t="shared" si="8"/>
        <v>0.2</v>
      </c>
      <c r="N170" s="14"/>
      <c r="O170" s="14">
        <v>1</v>
      </c>
      <c r="P170" s="133">
        <v>2130</v>
      </c>
      <c r="Q170" s="140">
        <v>80115</v>
      </c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9" t="s">
        <v>772</v>
      </c>
      <c r="AC170" s="24"/>
    </row>
    <row r="171" spans="1:29" s="19" customFormat="1" ht="42.75">
      <c r="A171" s="86">
        <v>168</v>
      </c>
      <c r="B171" s="72" t="s">
        <v>725</v>
      </c>
      <c r="C171" s="73" t="s">
        <v>726</v>
      </c>
      <c r="D171" s="62">
        <v>27030</v>
      </c>
      <c r="E171" s="62">
        <v>634</v>
      </c>
      <c r="F171" s="74" t="s">
        <v>677</v>
      </c>
      <c r="G171" s="72" t="s">
        <v>765</v>
      </c>
      <c r="H171" s="12">
        <f t="shared" si="9"/>
        <v>15000</v>
      </c>
      <c r="I171" s="1">
        <v>12000</v>
      </c>
      <c r="J171" s="1">
        <v>3000</v>
      </c>
      <c r="K171" s="27"/>
      <c r="L171" s="8">
        <f t="shared" si="7"/>
        <v>0.8</v>
      </c>
      <c r="M171" s="8">
        <f t="shared" si="8"/>
        <v>0.2</v>
      </c>
      <c r="N171" s="14"/>
      <c r="O171" s="14">
        <v>1</v>
      </c>
      <c r="P171" s="133">
        <v>2130</v>
      </c>
      <c r="Q171" s="140">
        <v>80115</v>
      </c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9" t="s">
        <v>772</v>
      </c>
      <c r="AC171" s="24"/>
    </row>
    <row r="172" spans="1:29" s="19" customFormat="1" ht="42.75">
      <c r="A172" s="86">
        <v>169</v>
      </c>
      <c r="B172" s="72" t="s">
        <v>727</v>
      </c>
      <c r="C172" s="73" t="s">
        <v>728</v>
      </c>
      <c r="D172" s="62">
        <v>48138</v>
      </c>
      <c r="E172" s="62">
        <v>601</v>
      </c>
      <c r="F172" s="74" t="s">
        <v>677</v>
      </c>
      <c r="G172" s="72" t="s">
        <v>766</v>
      </c>
      <c r="H172" s="12">
        <f t="shared" si="9"/>
        <v>15000</v>
      </c>
      <c r="I172" s="1">
        <v>12000</v>
      </c>
      <c r="J172" s="1">
        <v>3000</v>
      </c>
      <c r="K172" s="27"/>
      <c r="L172" s="8">
        <f t="shared" si="7"/>
        <v>0.8</v>
      </c>
      <c r="M172" s="8">
        <f t="shared" si="8"/>
        <v>0.2</v>
      </c>
      <c r="N172" s="14"/>
      <c r="O172" s="14">
        <v>1</v>
      </c>
      <c r="P172" s="133">
        <v>2130</v>
      </c>
      <c r="Q172" s="140">
        <v>80115</v>
      </c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9" t="s">
        <v>772</v>
      </c>
      <c r="AC172" s="24"/>
    </row>
    <row r="173" spans="1:29" s="19" customFormat="1" ht="28.5">
      <c r="A173" s="86">
        <v>170</v>
      </c>
      <c r="B173" s="72" t="s">
        <v>729</v>
      </c>
      <c r="C173" s="73" t="s">
        <v>730</v>
      </c>
      <c r="D173" s="62">
        <v>28088</v>
      </c>
      <c r="E173" s="62">
        <v>284</v>
      </c>
      <c r="F173" s="74" t="s">
        <v>677</v>
      </c>
      <c r="G173" s="72" t="s">
        <v>767</v>
      </c>
      <c r="H173" s="12">
        <f t="shared" si="9"/>
        <v>15000</v>
      </c>
      <c r="I173" s="1">
        <v>12000</v>
      </c>
      <c r="J173" s="1">
        <v>3000</v>
      </c>
      <c r="K173" s="27"/>
      <c r="L173" s="8">
        <f t="shared" si="7"/>
        <v>0.8</v>
      </c>
      <c r="M173" s="8">
        <f t="shared" si="8"/>
        <v>0.2</v>
      </c>
      <c r="N173" s="14"/>
      <c r="O173" s="14">
        <v>1</v>
      </c>
      <c r="P173" s="133">
        <v>2130</v>
      </c>
      <c r="Q173" s="140">
        <v>80115</v>
      </c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9" t="s">
        <v>772</v>
      </c>
      <c r="AC173" s="24"/>
    </row>
    <row r="174" spans="1:29" s="19" customFormat="1" ht="42.75">
      <c r="A174" s="86">
        <v>171</v>
      </c>
      <c r="B174" s="72" t="s">
        <v>731</v>
      </c>
      <c r="C174" s="73" t="s">
        <v>732</v>
      </c>
      <c r="D174" s="62">
        <v>28077</v>
      </c>
      <c r="E174" s="62">
        <v>798</v>
      </c>
      <c r="F174" s="74" t="s">
        <v>677</v>
      </c>
      <c r="G174" s="72" t="s">
        <v>768</v>
      </c>
      <c r="H174" s="12">
        <f t="shared" ref="H174:H194" si="10">I174+J174</f>
        <v>15000</v>
      </c>
      <c r="I174" s="1">
        <v>12000</v>
      </c>
      <c r="J174" s="1">
        <v>3000</v>
      </c>
      <c r="K174" s="27"/>
      <c r="L174" s="8">
        <f t="shared" si="7"/>
        <v>0.8</v>
      </c>
      <c r="M174" s="8">
        <f t="shared" si="8"/>
        <v>0.2</v>
      </c>
      <c r="N174" s="14"/>
      <c r="O174" s="14">
        <v>1</v>
      </c>
      <c r="P174" s="133">
        <v>2130</v>
      </c>
      <c r="Q174" s="140">
        <v>80115</v>
      </c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9" t="s">
        <v>772</v>
      </c>
      <c r="AC174" s="24"/>
    </row>
    <row r="175" spans="1:29" s="19" customFormat="1" ht="42.75">
      <c r="A175" s="86">
        <v>172</v>
      </c>
      <c r="B175" s="72" t="s">
        <v>815</v>
      </c>
      <c r="C175" s="73" t="s">
        <v>733</v>
      </c>
      <c r="D175" s="62">
        <v>31454</v>
      </c>
      <c r="E175" s="62">
        <v>1041</v>
      </c>
      <c r="F175" s="74" t="s">
        <v>677</v>
      </c>
      <c r="G175" s="72" t="s">
        <v>769</v>
      </c>
      <c r="H175" s="12">
        <f t="shared" si="10"/>
        <v>15000</v>
      </c>
      <c r="I175" s="1">
        <v>12000</v>
      </c>
      <c r="J175" s="1">
        <v>3000</v>
      </c>
      <c r="K175" s="27"/>
      <c r="L175" s="8">
        <f t="shared" si="7"/>
        <v>0.8</v>
      </c>
      <c r="M175" s="8">
        <f t="shared" si="8"/>
        <v>0.2</v>
      </c>
      <c r="N175" s="14"/>
      <c r="O175" s="14">
        <v>1</v>
      </c>
      <c r="P175" s="133">
        <v>2130</v>
      </c>
      <c r="Q175" s="140">
        <v>80115</v>
      </c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9" t="s">
        <v>772</v>
      </c>
      <c r="AC175" s="24"/>
    </row>
    <row r="176" spans="1:29" s="19" customFormat="1" ht="42.75">
      <c r="A176" s="86">
        <v>173</v>
      </c>
      <c r="B176" s="72" t="s">
        <v>734</v>
      </c>
      <c r="C176" s="62">
        <v>356713112</v>
      </c>
      <c r="D176" s="62">
        <v>29920</v>
      </c>
      <c r="E176" s="62">
        <v>311</v>
      </c>
      <c r="F176" s="74" t="s">
        <v>677</v>
      </c>
      <c r="G176" s="72" t="s">
        <v>770</v>
      </c>
      <c r="H176" s="12">
        <f t="shared" si="10"/>
        <v>15000</v>
      </c>
      <c r="I176" s="1">
        <v>12000</v>
      </c>
      <c r="J176" s="1">
        <v>3000</v>
      </c>
      <c r="K176" s="27"/>
      <c r="L176" s="8">
        <f t="shared" si="7"/>
        <v>0.8</v>
      </c>
      <c r="M176" s="8">
        <f t="shared" si="8"/>
        <v>0.2</v>
      </c>
      <c r="N176" s="14"/>
      <c r="O176" s="14">
        <v>1</v>
      </c>
      <c r="P176" s="133">
        <v>2130</v>
      </c>
      <c r="Q176" s="140">
        <v>80115</v>
      </c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9" t="s">
        <v>772</v>
      </c>
      <c r="AC176" s="24"/>
    </row>
    <row r="177" spans="1:30" s="19" customFormat="1" ht="28.5">
      <c r="A177" s="86">
        <v>174</v>
      </c>
      <c r="B177" s="72" t="s">
        <v>735</v>
      </c>
      <c r="C177" s="73" t="s">
        <v>736</v>
      </c>
      <c r="D177" s="62">
        <v>43398</v>
      </c>
      <c r="E177" s="62">
        <v>1380</v>
      </c>
      <c r="F177" s="74" t="s">
        <v>677</v>
      </c>
      <c r="G177" s="72" t="s">
        <v>771</v>
      </c>
      <c r="H177" s="12">
        <f t="shared" si="10"/>
        <v>15000</v>
      </c>
      <c r="I177" s="1">
        <v>12000</v>
      </c>
      <c r="J177" s="1">
        <v>3000</v>
      </c>
      <c r="K177" s="27"/>
      <c r="L177" s="8">
        <f t="shared" si="7"/>
        <v>0.8</v>
      </c>
      <c r="M177" s="8">
        <f t="shared" si="8"/>
        <v>0.2</v>
      </c>
      <c r="N177" s="14"/>
      <c r="O177" s="14">
        <v>1</v>
      </c>
      <c r="P177" s="133">
        <v>2130</v>
      </c>
      <c r="Q177" s="140">
        <v>80115</v>
      </c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9" t="s">
        <v>772</v>
      </c>
      <c r="AC177" s="24"/>
    </row>
    <row r="178" spans="1:30" s="19" customFormat="1" ht="42.75">
      <c r="A178" s="86">
        <v>175</v>
      </c>
      <c r="B178" s="72" t="s">
        <v>288</v>
      </c>
      <c r="C178" s="101">
        <v>1235082</v>
      </c>
      <c r="D178" s="62">
        <v>60702</v>
      </c>
      <c r="E178" s="62">
        <v>57</v>
      </c>
      <c r="F178" s="102" t="s">
        <v>290</v>
      </c>
      <c r="G178" s="10" t="s">
        <v>291</v>
      </c>
      <c r="H178" s="12">
        <f t="shared" si="10"/>
        <v>3750</v>
      </c>
      <c r="I178" s="12">
        <v>3000</v>
      </c>
      <c r="J178" s="12">
        <v>750</v>
      </c>
      <c r="K178" s="27"/>
      <c r="L178" s="8">
        <f t="shared" si="7"/>
        <v>0.8</v>
      </c>
      <c r="M178" s="8">
        <f t="shared" si="8"/>
        <v>0.2</v>
      </c>
      <c r="N178" s="14"/>
      <c r="O178" s="14">
        <v>1</v>
      </c>
      <c r="P178" s="133">
        <v>2030</v>
      </c>
      <c r="Q178" s="140">
        <v>80101</v>
      </c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9" t="s">
        <v>293</v>
      </c>
      <c r="AC178" s="24"/>
    </row>
    <row r="179" spans="1:30" s="19" customFormat="1" ht="42.75">
      <c r="A179" s="86">
        <v>176</v>
      </c>
      <c r="B179" s="72" t="s">
        <v>289</v>
      </c>
      <c r="C179" s="101">
        <v>1235047</v>
      </c>
      <c r="D179" s="62">
        <v>59813</v>
      </c>
      <c r="E179" s="62">
        <v>146</v>
      </c>
      <c r="F179" s="103" t="s">
        <v>290</v>
      </c>
      <c r="G179" s="10" t="s">
        <v>292</v>
      </c>
      <c r="H179" s="12">
        <f t="shared" si="10"/>
        <v>5000</v>
      </c>
      <c r="I179" s="12">
        <v>4000</v>
      </c>
      <c r="J179" s="12">
        <v>1000</v>
      </c>
      <c r="K179" s="27"/>
      <c r="L179" s="8">
        <f t="shared" si="7"/>
        <v>0.8</v>
      </c>
      <c r="M179" s="8">
        <f t="shared" si="8"/>
        <v>0.2</v>
      </c>
      <c r="N179" s="14"/>
      <c r="O179" s="14">
        <v>1</v>
      </c>
      <c r="P179" s="133">
        <v>2030</v>
      </c>
      <c r="Q179" s="140">
        <v>80101</v>
      </c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9" t="s">
        <v>293</v>
      </c>
      <c r="AC179" s="24"/>
      <c r="AD179" s="18"/>
    </row>
    <row r="180" spans="1:30" s="19" customFormat="1" ht="28.5">
      <c r="A180" s="86">
        <v>177</v>
      </c>
      <c r="B180" s="10" t="s">
        <v>308</v>
      </c>
      <c r="C180" s="11">
        <v>718536</v>
      </c>
      <c r="D180" s="11">
        <v>58373</v>
      </c>
      <c r="E180" s="11">
        <v>286</v>
      </c>
      <c r="F180" s="10" t="s">
        <v>309</v>
      </c>
      <c r="G180" s="10" t="s">
        <v>310</v>
      </c>
      <c r="H180" s="12">
        <f t="shared" si="10"/>
        <v>12000</v>
      </c>
      <c r="I180" s="12">
        <v>9600</v>
      </c>
      <c r="J180" s="12">
        <v>2400</v>
      </c>
      <c r="K180" s="27"/>
      <c r="L180" s="8">
        <f t="shared" si="7"/>
        <v>0.8</v>
      </c>
      <c r="M180" s="8">
        <f t="shared" si="8"/>
        <v>0.2</v>
      </c>
      <c r="N180" s="14"/>
      <c r="O180" s="14">
        <v>1</v>
      </c>
      <c r="P180" s="133">
        <v>2030</v>
      </c>
      <c r="Q180" s="140">
        <v>80101</v>
      </c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9" t="s">
        <v>311</v>
      </c>
      <c r="AC180" s="24"/>
      <c r="AD180" s="18"/>
    </row>
    <row r="181" spans="1:30" s="19" customFormat="1" ht="42.75">
      <c r="A181" s="86">
        <v>178</v>
      </c>
      <c r="B181" s="87" t="s">
        <v>318</v>
      </c>
      <c r="C181" s="89">
        <v>368033543</v>
      </c>
      <c r="D181" s="89">
        <v>262542</v>
      </c>
      <c r="E181" s="89">
        <v>594</v>
      </c>
      <c r="F181" s="10" t="s">
        <v>312</v>
      </c>
      <c r="G181" s="10" t="s">
        <v>323</v>
      </c>
      <c r="H181" s="12">
        <f t="shared" si="10"/>
        <v>15000</v>
      </c>
      <c r="I181" s="12">
        <v>12000</v>
      </c>
      <c r="J181" s="12">
        <v>3000</v>
      </c>
      <c r="K181" s="27"/>
      <c r="L181" s="8">
        <f t="shared" si="7"/>
        <v>0.8</v>
      </c>
      <c r="M181" s="8">
        <f t="shared" si="8"/>
        <v>0.2</v>
      </c>
      <c r="N181" s="14"/>
      <c r="O181" s="14">
        <v>1</v>
      </c>
      <c r="P181" s="133">
        <v>2030</v>
      </c>
      <c r="Q181" s="140">
        <v>80101</v>
      </c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9" t="s">
        <v>313</v>
      </c>
      <c r="AC181" s="24"/>
      <c r="AD181" s="18"/>
    </row>
    <row r="182" spans="1:30" s="19" customFormat="1" ht="28.5">
      <c r="A182" s="86">
        <v>179</v>
      </c>
      <c r="B182" s="72" t="s">
        <v>319</v>
      </c>
      <c r="C182" s="75" t="s">
        <v>320</v>
      </c>
      <c r="D182" s="62">
        <v>18571</v>
      </c>
      <c r="E182" s="62">
        <v>48</v>
      </c>
      <c r="F182" s="10" t="s">
        <v>312</v>
      </c>
      <c r="G182" s="10" t="s">
        <v>324</v>
      </c>
      <c r="H182" s="12">
        <f t="shared" si="10"/>
        <v>3750</v>
      </c>
      <c r="I182" s="12">
        <v>3000</v>
      </c>
      <c r="J182" s="12">
        <v>750</v>
      </c>
      <c r="K182" s="27"/>
      <c r="L182" s="8">
        <f t="shared" si="7"/>
        <v>0.8</v>
      </c>
      <c r="M182" s="8">
        <f t="shared" si="8"/>
        <v>0.2</v>
      </c>
      <c r="N182" s="14"/>
      <c r="O182" s="14">
        <v>1</v>
      </c>
      <c r="P182" s="133">
        <v>2030</v>
      </c>
      <c r="Q182" s="140">
        <v>80101</v>
      </c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9" t="s">
        <v>313</v>
      </c>
      <c r="AC182" s="24"/>
      <c r="AD182" s="18"/>
    </row>
    <row r="183" spans="1:30" s="19" customFormat="1" ht="42.75">
      <c r="A183" s="86">
        <v>180</v>
      </c>
      <c r="B183" s="72" t="s">
        <v>321</v>
      </c>
      <c r="C183" s="75" t="s">
        <v>322</v>
      </c>
      <c r="D183" s="62">
        <v>18665</v>
      </c>
      <c r="E183" s="62">
        <v>110</v>
      </c>
      <c r="F183" s="10" t="s">
        <v>312</v>
      </c>
      <c r="G183" s="10" t="s">
        <v>325</v>
      </c>
      <c r="H183" s="12">
        <f t="shared" si="10"/>
        <v>5000</v>
      </c>
      <c r="I183" s="12">
        <v>4000</v>
      </c>
      <c r="J183" s="12">
        <v>1000</v>
      </c>
      <c r="K183" s="27"/>
      <c r="L183" s="8">
        <f t="shared" si="7"/>
        <v>0.8</v>
      </c>
      <c r="M183" s="8">
        <f t="shared" si="8"/>
        <v>0.2</v>
      </c>
      <c r="N183" s="14"/>
      <c r="O183" s="14">
        <v>1</v>
      </c>
      <c r="P183" s="133">
        <v>2030</v>
      </c>
      <c r="Q183" s="140">
        <v>80101</v>
      </c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9" t="s">
        <v>313</v>
      </c>
      <c r="AC183" s="24"/>
      <c r="AD183" s="18"/>
    </row>
    <row r="184" spans="1:30" s="19" customFormat="1" ht="42.75">
      <c r="A184" s="86">
        <v>181</v>
      </c>
      <c r="B184" s="10" t="s">
        <v>326</v>
      </c>
      <c r="C184" s="11">
        <v>122788060</v>
      </c>
      <c r="D184" s="11"/>
      <c r="E184" s="11">
        <v>160</v>
      </c>
      <c r="F184" s="10" t="s">
        <v>327</v>
      </c>
      <c r="G184" s="10" t="s">
        <v>328</v>
      </c>
      <c r="H184" s="12">
        <f t="shared" si="10"/>
        <v>5000</v>
      </c>
      <c r="I184" s="12">
        <v>4000</v>
      </c>
      <c r="J184" s="12">
        <v>1000</v>
      </c>
      <c r="K184" s="27"/>
      <c r="L184" s="8">
        <f t="shared" si="7"/>
        <v>0.8</v>
      </c>
      <c r="M184" s="8">
        <f t="shared" si="8"/>
        <v>0.2</v>
      </c>
      <c r="N184" s="14"/>
      <c r="O184" s="14">
        <v>1</v>
      </c>
      <c r="P184" s="133">
        <v>2830</v>
      </c>
      <c r="Q184" s="140">
        <v>80101</v>
      </c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9" t="s">
        <v>329</v>
      </c>
      <c r="AC184" s="24"/>
      <c r="AD184" s="18"/>
    </row>
    <row r="185" spans="1:30" s="19" customFormat="1" ht="71.25">
      <c r="A185" s="86">
        <v>182</v>
      </c>
      <c r="B185" s="72" t="s">
        <v>335</v>
      </c>
      <c r="C185" s="75" t="s">
        <v>336</v>
      </c>
      <c r="D185" s="62">
        <v>61826</v>
      </c>
      <c r="E185" s="26">
        <v>623</v>
      </c>
      <c r="F185" s="95" t="s">
        <v>345</v>
      </c>
      <c r="G185" s="10" t="s">
        <v>346</v>
      </c>
      <c r="H185" s="12">
        <f t="shared" si="10"/>
        <v>15000</v>
      </c>
      <c r="I185" s="1">
        <v>12000</v>
      </c>
      <c r="J185" s="1">
        <v>3000</v>
      </c>
      <c r="K185" s="27"/>
      <c r="L185" s="8">
        <f t="shared" si="7"/>
        <v>0.8</v>
      </c>
      <c r="M185" s="8">
        <f t="shared" si="8"/>
        <v>0.2</v>
      </c>
      <c r="N185" s="14"/>
      <c r="O185" s="14">
        <v>1</v>
      </c>
      <c r="P185" s="133">
        <v>2030</v>
      </c>
      <c r="Q185" s="140">
        <v>80101</v>
      </c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9" t="s">
        <v>350</v>
      </c>
      <c r="AC185" s="24"/>
      <c r="AD185" s="18"/>
    </row>
    <row r="186" spans="1:30" s="19" customFormat="1" ht="57">
      <c r="A186" s="86">
        <v>183</v>
      </c>
      <c r="B186" s="72" t="s">
        <v>337</v>
      </c>
      <c r="C186" s="75" t="s">
        <v>338</v>
      </c>
      <c r="D186" s="62">
        <v>68003</v>
      </c>
      <c r="E186" s="62">
        <v>462</v>
      </c>
      <c r="F186" s="95" t="s">
        <v>345</v>
      </c>
      <c r="G186" s="10" t="s">
        <v>347</v>
      </c>
      <c r="H186" s="12">
        <f t="shared" si="10"/>
        <v>15000</v>
      </c>
      <c r="I186" s="1">
        <v>12000</v>
      </c>
      <c r="J186" s="1">
        <v>3000</v>
      </c>
      <c r="K186" s="27"/>
      <c r="L186" s="8">
        <f t="shared" si="7"/>
        <v>0.8</v>
      </c>
      <c r="M186" s="8">
        <f t="shared" si="8"/>
        <v>0.2</v>
      </c>
      <c r="N186" s="14"/>
      <c r="O186" s="14">
        <v>1</v>
      </c>
      <c r="P186" s="133">
        <v>2030</v>
      </c>
      <c r="Q186" s="140">
        <v>80101</v>
      </c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9" t="s">
        <v>350</v>
      </c>
      <c r="AC186" s="24"/>
      <c r="AD186" s="18"/>
    </row>
    <row r="187" spans="1:30" s="19" customFormat="1" ht="71.25">
      <c r="A187" s="86">
        <v>184</v>
      </c>
      <c r="B187" s="72" t="s">
        <v>339</v>
      </c>
      <c r="C187" s="75" t="s">
        <v>340</v>
      </c>
      <c r="D187" s="62">
        <v>68021</v>
      </c>
      <c r="E187" s="62">
        <v>624</v>
      </c>
      <c r="F187" s="95" t="s">
        <v>345</v>
      </c>
      <c r="G187" s="10" t="s">
        <v>348</v>
      </c>
      <c r="H187" s="12">
        <f t="shared" si="10"/>
        <v>15000</v>
      </c>
      <c r="I187" s="1">
        <v>12000</v>
      </c>
      <c r="J187" s="1">
        <v>3000</v>
      </c>
      <c r="K187" s="27"/>
      <c r="L187" s="8">
        <f t="shared" si="7"/>
        <v>0.8</v>
      </c>
      <c r="M187" s="8">
        <f t="shared" si="8"/>
        <v>0.2</v>
      </c>
      <c r="N187" s="14"/>
      <c r="O187" s="14">
        <v>1</v>
      </c>
      <c r="P187" s="133">
        <v>2030</v>
      </c>
      <c r="Q187" s="140">
        <v>80101</v>
      </c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9" t="s">
        <v>350</v>
      </c>
      <c r="AC187" s="24"/>
      <c r="AD187" s="18"/>
    </row>
    <row r="188" spans="1:30" s="19" customFormat="1" ht="57">
      <c r="A188" s="86">
        <v>185</v>
      </c>
      <c r="B188" s="72" t="s">
        <v>341</v>
      </c>
      <c r="C188" s="75" t="s">
        <v>342</v>
      </c>
      <c r="D188" s="62">
        <v>70034</v>
      </c>
      <c r="E188" s="62">
        <v>492</v>
      </c>
      <c r="F188" s="95" t="s">
        <v>345</v>
      </c>
      <c r="G188" s="10" t="s">
        <v>333</v>
      </c>
      <c r="H188" s="12">
        <f t="shared" si="10"/>
        <v>15000</v>
      </c>
      <c r="I188" s="1">
        <v>12000</v>
      </c>
      <c r="J188" s="1">
        <v>3000</v>
      </c>
      <c r="K188" s="27"/>
      <c r="L188" s="8">
        <f t="shared" si="7"/>
        <v>0.8</v>
      </c>
      <c r="M188" s="8">
        <f t="shared" si="8"/>
        <v>0.2</v>
      </c>
      <c r="N188" s="14"/>
      <c r="O188" s="14">
        <v>1</v>
      </c>
      <c r="P188" s="133">
        <v>2030</v>
      </c>
      <c r="Q188" s="140">
        <v>80101</v>
      </c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9" t="s">
        <v>350</v>
      </c>
      <c r="AC188" s="24"/>
      <c r="AD188" s="18"/>
    </row>
    <row r="189" spans="1:30" s="19" customFormat="1" ht="57">
      <c r="A189" s="86">
        <v>186</v>
      </c>
      <c r="B189" s="72" t="s">
        <v>343</v>
      </c>
      <c r="C189" s="75" t="s">
        <v>344</v>
      </c>
      <c r="D189" s="62">
        <v>61824</v>
      </c>
      <c r="E189" s="62">
        <v>253</v>
      </c>
      <c r="F189" s="95" t="s">
        <v>345</v>
      </c>
      <c r="G189" s="10" t="s">
        <v>349</v>
      </c>
      <c r="H189" s="12">
        <f t="shared" si="10"/>
        <v>15000</v>
      </c>
      <c r="I189" s="1">
        <v>12000</v>
      </c>
      <c r="J189" s="1">
        <v>3000</v>
      </c>
      <c r="K189" s="27"/>
      <c r="L189" s="8">
        <f t="shared" si="7"/>
        <v>0.8</v>
      </c>
      <c r="M189" s="8">
        <f t="shared" si="8"/>
        <v>0.2</v>
      </c>
      <c r="N189" s="14"/>
      <c r="O189" s="14">
        <v>1</v>
      </c>
      <c r="P189" s="133">
        <v>2030</v>
      </c>
      <c r="Q189" s="140">
        <v>80101</v>
      </c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9" t="s">
        <v>350</v>
      </c>
      <c r="AC189" s="24"/>
      <c r="AD189" s="18"/>
    </row>
    <row r="190" spans="1:30" s="19" customFormat="1" ht="42.75">
      <c r="A190" s="86">
        <v>187</v>
      </c>
      <c r="B190" s="10" t="s">
        <v>376</v>
      </c>
      <c r="C190" s="11">
        <v>122922564</v>
      </c>
      <c r="D190" s="11">
        <v>85514</v>
      </c>
      <c r="E190" s="11">
        <v>446</v>
      </c>
      <c r="F190" s="10" t="s">
        <v>377</v>
      </c>
      <c r="G190" s="10" t="s">
        <v>378</v>
      </c>
      <c r="H190" s="12">
        <f t="shared" si="10"/>
        <v>15000</v>
      </c>
      <c r="I190" s="12">
        <v>12000</v>
      </c>
      <c r="J190" s="12">
        <v>3000</v>
      </c>
      <c r="K190" s="27"/>
      <c r="L190" s="8">
        <f t="shared" si="7"/>
        <v>0.8</v>
      </c>
      <c r="M190" s="8">
        <f t="shared" si="8"/>
        <v>0.2</v>
      </c>
      <c r="N190" s="14"/>
      <c r="O190" s="14">
        <v>1</v>
      </c>
      <c r="P190" s="133">
        <v>2130</v>
      </c>
      <c r="Q190" s="140">
        <v>80115</v>
      </c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9" t="s">
        <v>380</v>
      </c>
      <c r="AC190" s="24"/>
      <c r="AD190" s="18"/>
    </row>
    <row r="191" spans="1:30" s="19" customFormat="1" ht="42.75">
      <c r="A191" s="86">
        <v>188</v>
      </c>
      <c r="B191" s="92" t="s">
        <v>812</v>
      </c>
      <c r="C191" s="11">
        <v>95590</v>
      </c>
      <c r="D191" s="11">
        <v>81098</v>
      </c>
      <c r="E191" s="11">
        <v>137</v>
      </c>
      <c r="F191" s="10" t="s">
        <v>377</v>
      </c>
      <c r="G191" s="10" t="s">
        <v>379</v>
      </c>
      <c r="H191" s="12">
        <f t="shared" si="10"/>
        <v>5000</v>
      </c>
      <c r="I191" s="12">
        <v>4000</v>
      </c>
      <c r="J191" s="12">
        <v>1000</v>
      </c>
      <c r="K191" s="27"/>
      <c r="L191" s="8">
        <f t="shared" si="7"/>
        <v>0.8</v>
      </c>
      <c r="M191" s="8">
        <f t="shared" si="8"/>
        <v>0.2</v>
      </c>
      <c r="N191" s="14"/>
      <c r="O191" s="14">
        <v>1</v>
      </c>
      <c r="P191" s="133">
        <v>2130</v>
      </c>
      <c r="Q191" s="140">
        <v>80115</v>
      </c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9" t="s">
        <v>380</v>
      </c>
      <c r="AC191" s="24"/>
      <c r="AD191" s="18"/>
    </row>
    <row r="192" spans="1:30" s="19" customFormat="1" ht="42.75">
      <c r="A192" s="86">
        <v>189</v>
      </c>
      <c r="B192" s="89" t="s">
        <v>557</v>
      </c>
      <c r="C192" s="89" t="s">
        <v>558</v>
      </c>
      <c r="D192" s="89">
        <v>4799</v>
      </c>
      <c r="E192" s="89">
        <v>337</v>
      </c>
      <c r="F192" s="10" t="s">
        <v>559</v>
      </c>
      <c r="G192" s="10" t="s">
        <v>561</v>
      </c>
      <c r="H192" s="12">
        <f t="shared" si="10"/>
        <v>15000</v>
      </c>
      <c r="I192" s="105">
        <v>12000</v>
      </c>
      <c r="J192" s="105">
        <v>3000</v>
      </c>
      <c r="K192" s="27"/>
      <c r="L192" s="8">
        <f t="shared" si="7"/>
        <v>0.8</v>
      </c>
      <c r="M192" s="8">
        <f t="shared" si="8"/>
        <v>0.2</v>
      </c>
      <c r="N192" s="14"/>
      <c r="O192" s="14">
        <v>1</v>
      </c>
      <c r="P192" s="133">
        <v>2030</v>
      </c>
      <c r="Q192" s="140">
        <v>80101</v>
      </c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5" t="s">
        <v>563</v>
      </c>
      <c r="AC192" s="24"/>
      <c r="AD192" s="18"/>
    </row>
    <row r="193" spans="1:30" s="19" customFormat="1" ht="42.75">
      <c r="A193" s="86">
        <v>190</v>
      </c>
      <c r="B193" s="68" t="s">
        <v>560</v>
      </c>
      <c r="C193" s="68">
        <v>122648146</v>
      </c>
      <c r="D193" s="68">
        <v>6692</v>
      </c>
      <c r="E193" s="68">
        <v>159</v>
      </c>
      <c r="F193" s="10" t="s">
        <v>559</v>
      </c>
      <c r="G193" s="10" t="s">
        <v>562</v>
      </c>
      <c r="H193" s="12">
        <f t="shared" si="10"/>
        <v>5000</v>
      </c>
      <c r="I193" s="105">
        <v>4000</v>
      </c>
      <c r="J193" s="105">
        <v>1000</v>
      </c>
      <c r="K193" s="27"/>
      <c r="L193" s="8">
        <f t="shared" si="7"/>
        <v>0.8</v>
      </c>
      <c r="M193" s="8">
        <f t="shared" si="8"/>
        <v>0.2</v>
      </c>
      <c r="N193" s="14"/>
      <c r="O193" s="14">
        <v>1</v>
      </c>
      <c r="P193" s="133">
        <v>2030</v>
      </c>
      <c r="Q193" s="140">
        <v>80120</v>
      </c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5" t="s">
        <v>563</v>
      </c>
      <c r="AC193" s="24"/>
      <c r="AD193" s="18"/>
    </row>
    <row r="194" spans="1:30" s="19" customFormat="1" ht="28.5">
      <c r="A194" s="86">
        <v>191</v>
      </c>
      <c r="B194" s="68" t="s">
        <v>651</v>
      </c>
      <c r="C194" s="68">
        <v>122693365</v>
      </c>
      <c r="D194" s="68">
        <v>58283</v>
      </c>
      <c r="E194" s="68">
        <v>292</v>
      </c>
      <c r="F194" s="10" t="s">
        <v>652</v>
      </c>
      <c r="G194" s="10" t="s">
        <v>653</v>
      </c>
      <c r="H194" s="105">
        <f t="shared" si="10"/>
        <v>15000</v>
      </c>
      <c r="I194" s="105">
        <v>12000</v>
      </c>
      <c r="J194" s="105">
        <v>3000</v>
      </c>
      <c r="K194" s="27"/>
      <c r="L194" s="8">
        <f t="shared" si="7"/>
        <v>0.8</v>
      </c>
      <c r="M194" s="8">
        <f t="shared" si="8"/>
        <v>0.2</v>
      </c>
      <c r="N194" s="14"/>
      <c r="O194" s="14">
        <v>1</v>
      </c>
      <c r="P194" s="133">
        <v>2830</v>
      </c>
      <c r="Q194" s="140">
        <v>80101</v>
      </c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5" t="s">
        <v>654</v>
      </c>
      <c r="AC194" s="24"/>
      <c r="AD194" s="18"/>
    </row>
    <row r="195" spans="1:30" s="19" customFormat="1" ht="28.5">
      <c r="A195" s="86">
        <v>192</v>
      </c>
      <c r="B195" s="65" t="s">
        <v>431</v>
      </c>
      <c r="C195" s="65">
        <v>356589043</v>
      </c>
      <c r="D195" s="65">
        <v>24472</v>
      </c>
      <c r="E195" s="65">
        <v>223</v>
      </c>
      <c r="F195" s="127" t="s">
        <v>433</v>
      </c>
      <c r="G195" s="10" t="s">
        <v>434</v>
      </c>
      <c r="H195" s="1">
        <v>15000</v>
      </c>
      <c r="I195" s="1">
        <v>12000</v>
      </c>
      <c r="J195" s="1">
        <v>3000</v>
      </c>
      <c r="K195" s="27"/>
      <c r="L195" s="8">
        <f t="shared" si="7"/>
        <v>0.8</v>
      </c>
      <c r="M195" s="8">
        <f t="shared" si="8"/>
        <v>0.2</v>
      </c>
      <c r="N195" s="14"/>
      <c r="O195" s="14">
        <v>1</v>
      </c>
      <c r="P195" s="133">
        <v>2130</v>
      </c>
      <c r="Q195" s="140">
        <v>80120</v>
      </c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5" t="s">
        <v>441</v>
      </c>
      <c r="AC195" s="24"/>
      <c r="AD195" s="18"/>
    </row>
    <row r="196" spans="1:30" s="19" customFormat="1" ht="28.5">
      <c r="A196" s="86">
        <v>193</v>
      </c>
      <c r="B196" s="65" t="s">
        <v>432</v>
      </c>
      <c r="C196" s="65">
        <v>356843642</v>
      </c>
      <c r="D196" s="65">
        <v>43681</v>
      </c>
      <c r="E196" s="65">
        <v>197</v>
      </c>
      <c r="F196" s="127" t="s">
        <v>433</v>
      </c>
      <c r="G196" s="10" t="s">
        <v>435</v>
      </c>
      <c r="H196" s="1">
        <v>15000</v>
      </c>
      <c r="I196" s="1">
        <v>12000</v>
      </c>
      <c r="J196" s="1">
        <v>3000</v>
      </c>
      <c r="K196" s="27"/>
      <c r="L196" s="8">
        <f t="shared" ref="L196:L253" si="11">I196/H196*100%</f>
        <v>0.8</v>
      </c>
      <c r="M196" s="8">
        <f t="shared" ref="M196:M253" si="12">J196/H196*100%</f>
        <v>0.2</v>
      </c>
      <c r="N196" s="14"/>
      <c r="O196" s="14">
        <v>1</v>
      </c>
      <c r="P196" s="133">
        <v>2130</v>
      </c>
      <c r="Q196" s="140">
        <v>80115</v>
      </c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5" t="s">
        <v>441</v>
      </c>
      <c r="AC196" s="24"/>
      <c r="AD196" s="18"/>
    </row>
    <row r="197" spans="1:30" s="19" customFormat="1" ht="28.5">
      <c r="A197" s="86">
        <v>194</v>
      </c>
      <c r="B197" s="65" t="s">
        <v>437</v>
      </c>
      <c r="C197" s="11">
        <v>1204740</v>
      </c>
      <c r="D197" s="11">
        <v>9089</v>
      </c>
      <c r="E197" s="11">
        <v>149</v>
      </c>
      <c r="F197" s="10" t="s">
        <v>438</v>
      </c>
      <c r="G197" s="10" t="s">
        <v>439</v>
      </c>
      <c r="H197" s="12">
        <f>I197+J197</f>
        <v>5000</v>
      </c>
      <c r="I197" s="12">
        <v>4000</v>
      </c>
      <c r="J197" s="12">
        <v>1000</v>
      </c>
      <c r="K197" s="27"/>
      <c r="L197" s="8">
        <f t="shared" si="11"/>
        <v>0.8</v>
      </c>
      <c r="M197" s="8">
        <f t="shared" si="12"/>
        <v>0.2</v>
      </c>
      <c r="N197" s="14"/>
      <c r="O197" s="14">
        <v>1</v>
      </c>
      <c r="P197" s="133">
        <v>2030</v>
      </c>
      <c r="Q197" s="140">
        <v>80101</v>
      </c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5" t="s">
        <v>436</v>
      </c>
      <c r="AC197" s="24"/>
      <c r="AD197" s="18"/>
    </row>
    <row r="198" spans="1:30" s="19" customFormat="1" ht="57">
      <c r="A198" s="86">
        <v>195</v>
      </c>
      <c r="B198" s="65" t="s">
        <v>647</v>
      </c>
      <c r="C198" s="11">
        <v>122711146</v>
      </c>
      <c r="D198" s="11">
        <v>74785</v>
      </c>
      <c r="E198" s="11">
        <v>156</v>
      </c>
      <c r="F198" s="10" t="s">
        <v>648</v>
      </c>
      <c r="G198" s="10" t="s">
        <v>649</v>
      </c>
      <c r="H198" s="12">
        <f>I198+J198</f>
        <v>5000</v>
      </c>
      <c r="I198" s="12">
        <v>4000</v>
      </c>
      <c r="J198" s="12">
        <v>1000</v>
      </c>
      <c r="K198" s="27"/>
      <c r="L198" s="8">
        <f t="shared" si="11"/>
        <v>0.8</v>
      </c>
      <c r="M198" s="8">
        <f t="shared" si="12"/>
        <v>0.2</v>
      </c>
      <c r="N198" s="14"/>
      <c r="O198" s="14">
        <v>1</v>
      </c>
      <c r="P198" s="133">
        <v>2820</v>
      </c>
      <c r="Q198" s="140">
        <v>80101</v>
      </c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5" t="s">
        <v>650</v>
      </c>
      <c r="AC198" s="24"/>
      <c r="AD198" s="18"/>
    </row>
    <row r="199" spans="1:30" s="19" customFormat="1" ht="28.5">
      <c r="A199" s="86">
        <v>196</v>
      </c>
      <c r="B199" s="65" t="s">
        <v>442</v>
      </c>
      <c r="C199" s="65">
        <v>718460</v>
      </c>
      <c r="D199" s="65">
        <v>53553</v>
      </c>
      <c r="E199" s="65">
        <v>533</v>
      </c>
      <c r="F199" s="10" t="s">
        <v>444</v>
      </c>
      <c r="G199" s="10" t="s">
        <v>445</v>
      </c>
      <c r="H199" s="1">
        <v>15000</v>
      </c>
      <c r="I199" s="1">
        <v>12000</v>
      </c>
      <c r="J199" s="1">
        <v>3000</v>
      </c>
      <c r="K199" s="27"/>
      <c r="L199" s="8">
        <f t="shared" si="11"/>
        <v>0.8</v>
      </c>
      <c r="M199" s="8">
        <f t="shared" si="12"/>
        <v>0.2</v>
      </c>
      <c r="N199" s="14"/>
      <c r="O199" s="14">
        <v>1</v>
      </c>
      <c r="P199" s="133">
        <v>2030</v>
      </c>
      <c r="Q199" s="140">
        <v>80101</v>
      </c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5" t="s">
        <v>440</v>
      </c>
      <c r="AC199" s="24"/>
      <c r="AD199" s="18"/>
    </row>
    <row r="200" spans="1:30" s="19" customFormat="1" ht="28.5">
      <c r="A200" s="86">
        <v>197</v>
      </c>
      <c r="B200" s="65" t="s">
        <v>443</v>
      </c>
      <c r="C200" s="65">
        <v>1202757</v>
      </c>
      <c r="D200" s="65">
        <v>53914</v>
      </c>
      <c r="E200" s="65">
        <v>127</v>
      </c>
      <c r="F200" s="10" t="s">
        <v>444</v>
      </c>
      <c r="G200" s="10" t="s">
        <v>446</v>
      </c>
      <c r="H200" s="1">
        <v>5000</v>
      </c>
      <c r="I200" s="1">
        <v>4000</v>
      </c>
      <c r="J200" s="1">
        <v>1000</v>
      </c>
      <c r="K200" s="27"/>
      <c r="L200" s="8">
        <f t="shared" si="11"/>
        <v>0.8</v>
      </c>
      <c r="M200" s="8">
        <f t="shared" si="12"/>
        <v>0.2</v>
      </c>
      <c r="N200" s="14"/>
      <c r="O200" s="14">
        <v>1</v>
      </c>
      <c r="P200" s="133">
        <v>2030</v>
      </c>
      <c r="Q200" s="140">
        <v>80101</v>
      </c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5" t="s">
        <v>440</v>
      </c>
      <c r="AC200" s="24"/>
      <c r="AD200" s="18"/>
    </row>
    <row r="201" spans="1:30" s="19" customFormat="1" ht="28.5">
      <c r="A201" s="86">
        <v>198</v>
      </c>
      <c r="B201" s="65" t="s">
        <v>448</v>
      </c>
      <c r="C201" s="11">
        <v>70431872</v>
      </c>
      <c r="D201" s="11">
        <v>23841</v>
      </c>
      <c r="E201" s="11">
        <v>316</v>
      </c>
      <c r="F201" s="10" t="s">
        <v>449</v>
      </c>
      <c r="G201" s="10" t="s">
        <v>450</v>
      </c>
      <c r="H201" s="1">
        <v>15000</v>
      </c>
      <c r="I201" s="1">
        <v>12000</v>
      </c>
      <c r="J201" s="1">
        <v>3000</v>
      </c>
      <c r="K201" s="27"/>
      <c r="L201" s="8">
        <f t="shared" si="11"/>
        <v>0.8</v>
      </c>
      <c r="M201" s="8">
        <f t="shared" si="12"/>
        <v>0.2</v>
      </c>
      <c r="N201" s="14"/>
      <c r="O201" s="14">
        <v>1</v>
      </c>
      <c r="P201" s="133">
        <v>2030</v>
      </c>
      <c r="Q201" s="140">
        <v>80101</v>
      </c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5" t="s">
        <v>447</v>
      </c>
      <c r="AC201" s="24"/>
      <c r="AD201" s="18"/>
    </row>
    <row r="202" spans="1:30" s="19" customFormat="1" ht="28.5">
      <c r="A202" s="86">
        <v>199</v>
      </c>
      <c r="B202" s="65" t="s">
        <v>452</v>
      </c>
      <c r="C202" s="65">
        <v>490452805</v>
      </c>
      <c r="D202" s="65">
        <v>72567</v>
      </c>
      <c r="E202" s="65">
        <v>59</v>
      </c>
      <c r="F202" s="10" t="s">
        <v>460</v>
      </c>
      <c r="G202" s="68" t="s">
        <v>461</v>
      </c>
      <c r="H202" s="1">
        <f t="shared" ref="H202:H209" si="13">SUM(I202:J202)</f>
        <v>3750</v>
      </c>
      <c r="I202" s="1">
        <v>3000</v>
      </c>
      <c r="J202" s="1">
        <v>750</v>
      </c>
      <c r="K202" s="27"/>
      <c r="L202" s="8">
        <f t="shared" si="11"/>
        <v>0.8</v>
      </c>
      <c r="M202" s="8">
        <f t="shared" si="12"/>
        <v>0.2</v>
      </c>
      <c r="N202" s="14"/>
      <c r="O202" s="14">
        <v>1</v>
      </c>
      <c r="P202" s="133">
        <v>2030</v>
      </c>
      <c r="Q202" s="140">
        <v>80101</v>
      </c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5" t="s">
        <v>451</v>
      </c>
      <c r="AC202" s="24"/>
      <c r="AD202" s="18"/>
    </row>
    <row r="203" spans="1:30" s="19" customFormat="1" ht="28.5">
      <c r="A203" s="86">
        <v>200</v>
      </c>
      <c r="B203" s="65" t="s">
        <v>453</v>
      </c>
      <c r="C203" s="65">
        <v>490452662</v>
      </c>
      <c r="D203" s="65">
        <v>72571</v>
      </c>
      <c r="E203" s="65">
        <v>78</v>
      </c>
      <c r="F203" s="10" t="s">
        <v>460</v>
      </c>
      <c r="G203" s="65" t="s">
        <v>462</v>
      </c>
      <c r="H203" s="1">
        <f t="shared" si="13"/>
        <v>5000</v>
      </c>
      <c r="I203" s="1">
        <v>4000</v>
      </c>
      <c r="J203" s="1">
        <v>1000</v>
      </c>
      <c r="K203" s="27"/>
      <c r="L203" s="8">
        <f t="shared" si="11"/>
        <v>0.8</v>
      </c>
      <c r="M203" s="8">
        <f t="shared" si="12"/>
        <v>0.2</v>
      </c>
      <c r="N203" s="14"/>
      <c r="O203" s="14">
        <v>1</v>
      </c>
      <c r="P203" s="133">
        <v>2030</v>
      </c>
      <c r="Q203" s="140">
        <v>80101</v>
      </c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5" t="s">
        <v>451</v>
      </c>
      <c r="AC203" s="24"/>
      <c r="AD203" s="18"/>
    </row>
    <row r="204" spans="1:30" s="19" customFormat="1" ht="28.5">
      <c r="A204" s="86">
        <v>201</v>
      </c>
      <c r="B204" s="65" t="s">
        <v>454</v>
      </c>
      <c r="C204" s="65">
        <v>490452685</v>
      </c>
      <c r="D204" s="65">
        <v>72570</v>
      </c>
      <c r="E204" s="65">
        <v>55</v>
      </c>
      <c r="F204" s="10" t="s">
        <v>460</v>
      </c>
      <c r="G204" s="65" t="s">
        <v>463</v>
      </c>
      <c r="H204" s="1">
        <f t="shared" si="13"/>
        <v>3750</v>
      </c>
      <c r="I204" s="1">
        <v>3000</v>
      </c>
      <c r="J204" s="1">
        <v>750</v>
      </c>
      <c r="K204" s="27"/>
      <c r="L204" s="8">
        <f t="shared" si="11"/>
        <v>0.8</v>
      </c>
      <c r="M204" s="8">
        <f t="shared" si="12"/>
        <v>0.2</v>
      </c>
      <c r="N204" s="14"/>
      <c r="O204" s="14">
        <v>1</v>
      </c>
      <c r="P204" s="133">
        <v>2030</v>
      </c>
      <c r="Q204" s="140">
        <v>80101</v>
      </c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5" t="s">
        <v>451</v>
      </c>
      <c r="AC204" s="24"/>
      <c r="AD204" s="18"/>
    </row>
    <row r="205" spans="1:30" s="19" customFormat="1" ht="42.75">
      <c r="A205" s="86">
        <v>202</v>
      </c>
      <c r="B205" s="65" t="s">
        <v>455</v>
      </c>
      <c r="C205" s="65">
        <v>490452722</v>
      </c>
      <c r="D205" s="65">
        <v>66209</v>
      </c>
      <c r="E205" s="65">
        <v>423</v>
      </c>
      <c r="F205" s="10" t="s">
        <v>460</v>
      </c>
      <c r="G205" s="65" t="s">
        <v>464</v>
      </c>
      <c r="H205" s="1">
        <f t="shared" si="13"/>
        <v>15000</v>
      </c>
      <c r="I205" s="1">
        <v>12000</v>
      </c>
      <c r="J205" s="1">
        <v>3000</v>
      </c>
      <c r="K205" s="27"/>
      <c r="L205" s="8">
        <f t="shared" si="11"/>
        <v>0.8</v>
      </c>
      <c r="M205" s="8">
        <f t="shared" si="12"/>
        <v>0.2</v>
      </c>
      <c r="N205" s="14"/>
      <c r="O205" s="14">
        <v>1</v>
      </c>
      <c r="P205" s="133">
        <v>2030</v>
      </c>
      <c r="Q205" s="140">
        <v>80101</v>
      </c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5" t="s">
        <v>451</v>
      </c>
      <c r="AC205" s="24"/>
      <c r="AD205" s="18"/>
    </row>
    <row r="206" spans="1:30" s="19" customFormat="1" ht="85.5">
      <c r="A206" s="86">
        <v>203</v>
      </c>
      <c r="B206" s="65" t="s">
        <v>456</v>
      </c>
      <c r="C206" s="65">
        <v>490452739</v>
      </c>
      <c r="D206" s="65">
        <v>72548</v>
      </c>
      <c r="E206" s="65">
        <v>191</v>
      </c>
      <c r="F206" s="10" t="s">
        <v>460</v>
      </c>
      <c r="G206" s="65" t="s">
        <v>465</v>
      </c>
      <c r="H206" s="1">
        <f t="shared" si="13"/>
        <v>15000</v>
      </c>
      <c r="I206" s="1">
        <v>12000</v>
      </c>
      <c r="J206" s="1">
        <v>3000</v>
      </c>
      <c r="K206" s="27"/>
      <c r="L206" s="8">
        <f t="shared" si="11"/>
        <v>0.8</v>
      </c>
      <c r="M206" s="8">
        <f t="shared" si="12"/>
        <v>0.2</v>
      </c>
      <c r="N206" s="14"/>
      <c r="O206" s="14">
        <v>1</v>
      </c>
      <c r="P206" s="133">
        <v>2030</v>
      </c>
      <c r="Q206" s="140">
        <v>80101</v>
      </c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5" t="s">
        <v>451</v>
      </c>
      <c r="AC206" s="24"/>
      <c r="AD206" s="18"/>
    </row>
    <row r="207" spans="1:30" s="19" customFormat="1" ht="71.25">
      <c r="A207" s="86">
        <v>204</v>
      </c>
      <c r="B207" s="65" t="s">
        <v>457</v>
      </c>
      <c r="C207" s="65">
        <v>490452834</v>
      </c>
      <c r="D207" s="65">
        <v>72568</v>
      </c>
      <c r="E207" s="65">
        <v>155</v>
      </c>
      <c r="F207" s="10" t="s">
        <v>460</v>
      </c>
      <c r="G207" s="65" t="s">
        <v>466</v>
      </c>
      <c r="H207" s="1">
        <f t="shared" si="13"/>
        <v>5000</v>
      </c>
      <c r="I207" s="1">
        <v>4000</v>
      </c>
      <c r="J207" s="1">
        <v>1000</v>
      </c>
      <c r="K207" s="27"/>
      <c r="L207" s="8">
        <f t="shared" si="11"/>
        <v>0.8</v>
      </c>
      <c r="M207" s="8">
        <f t="shared" si="12"/>
        <v>0.2</v>
      </c>
      <c r="N207" s="14"/>
      <c r="O207" s="14">
        <v>1</v>
      </c>
      <c r="P207" s="133">
        <v>2030</v>
      </c>
      <c r="Q207" s="140">
        <v>80101</v>
      </c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5" t="s">
        <v>451</v>
      </c>
      <c r="AC207" s="24"/>
      <c r="AD207" s="18"/>
    </row>
    <row r="208" spans="1:30" s="19" customFormat="1" ht="42.75">
      <c r="A208" s="86">
        <v>205</v>
      </c>
      <c r="B208" s="65" t="s">
        <v>458</v>
      </c>
      <c r="C208" s="65">
        <v>490452751</v>
      </c>
      <c r="D208" s="65">
        <v>69562</v>
      </c>
      <c r="E208" s="65">
        <v>259</v>
      </c>
      <c r="F208" s="10" t="s">
        <v>460</v>
      </c>
      <c r="G208" s="65" t="s">
        <v>467</v>
      </c>
      <c r="H208" s="1">
        <f t="shared" si="13"/>
        <v>15000</v>
      </c>
      <c r="I208" s="1">
        <v>12000</v>
      </c>
      <c r="J208" s="1">
        <v>3000</v>
      </c>
      <c r="K208" s="27"/>
      <c r="L208" s="8">
        <f t="shared" si="11"/>
        <v>0.8</v>
      </c>
      <c r="M208" s="8">
        <f t="shared" si="12"/>
        <v>0.2</v>
      </c>
      <c r="N208" s="14"/>
      <c r="O208" s="14">
        <v>1</v>
      </c>
      <c r="P208" s="133">
        <v>2030</v>
      </c>
      <c r="Q208" s="140">
        <v>80101</v>
      </c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5" t="s">
        <v>451</v>
      </c>
      <c r="AC208" s="24"/>
      <c r="AD208" s="18"/>
    </row>
    <row r="209" spans="1:30" s="19" customFormat="1" ht="28.5">
      <c r="A209" s="86">
        <v>206</v>
      </c>
      <c r="B209" s="65" t="s">
        <v>459</v>
      </c>
      <c r="C209" s="65">
        <v>490452857</v>
      </c>
      <c r="D209" s="65">
        <v>72569</v>
      </c>
      <c r="E209" s="65">
        <v>89</v>
      </c>
      <c r="F209" s="10" t="s">
        <v>460</v>
      </c>
      <c r="G209" s="65" t="s">
        <v>468</v>
      </c>
      <c r="H209" s="1">
        <f t="shared" si="13"/>
        <v>5000</v>
      </c>
      <c r="I209" s="1">
        <v>4000</v>
      </c>
      <c r="J209" s="1">
        <v>1000</v>
      </c>
      <c r="K209" s="27"/>
      <c r="L209" s="8">
        <f t="shared" si="11"/>
        <v>0.8</v>
      </c>
      <c r="M209" s="8">
        <f t="shared" si="12"/>
        <v>0.2</v>
      </c>
      <c r="N209" s="14"/>
      <c r="O209" s="14">
        <v>1</v>
      </c>
      <c r="P209" s="133">
        <v>2030</v>
      </c>
      <c r="Q209" s="140">
        <v>80101</v>
      </c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5" t="s">
        <v>451</v>
      </c>
      <c r="AC209" s="24"/>
      <c r="AD209" s="18"/>
    </row>
    <row r="210" spans="1:30" s="19" customFormat="1" ht="28.5">
      <c r="A210" s="86">
        <v>207</v>
      </c>
      <c r="B210" s="65" t="s">
        <v>471</v>
      </c>
      <c r="C210" s="11">
        <v>490674500</v>
      </c>
      <c r="D210" s="11">
        <v>27886</v>
      </c>
      <c r="E210" s="11">
        <v>209</v>
      </c>
      <c r="F210" s="10" t="s">
        <v>470</v>
      </c>
      <c r="G210" s="11" t="s">
        <v>472</v>
      </c>
      <c r="H210" s="12">
        <v>4500</v>
      </c>
      <c r="I210" s="12">
        <v>3600</v>
      </c>
      <c r="J210" s="12">
        <v>900</v>
      </c>
      <c r="K210" s="27"/>
      <c r="L210" s="8">
        <f t="shared" si="11"/>
        <v>0.8</v>
      </c>
      <c r="M210" s="8">
        <f t="shared" si="12"/>
        <v>0.2</v>
      </c>
      <c r="N210" s="14"/>
      <c r="O210" s="14">
        <v>1</v>
      </c>
      <c r="P210" s="133">
        <v>2030</v>
      </c>
      <c r="Q210" s="140">
        <v>80101</v>
      </c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5" t="s">
        <v>469</v>
      </c>
      <c r="AC210" s="24"/>
      <c r="AD210" s="18"/>
    </row>
    <row r="211" spans="1:30" s="19" customFormat="1" ht="57">
      <c r="A211" s="86">
        <v>208</v>
      </c>
      <c r="B211" s="65" t="s">
        <v>473</v>
      </c>
      <c r="C211" s="11">
        <v>492821508</v>
      </c>
      <c r="D211" s="11">
        <v>26822</v>
      </c>
      <c r="E211" s="11">
        <v>224</v>
      </c>
      <c r="F211" s="10" t="s">
        <v>470</v>
      </c>
      <c r="G211" s="11" t="s">
        <v>474</v>
      </c>
      <c r="H211" s="12">
        <v>12000</v>
      </c>
      <c r="I211" s="12">
        <v>9600</v>
      </c>
      <c r="J211" s="12">
        <v>2400</v>
      </c>
      <c r="K211" s="27"/>
      <c r="L211" s="8">
        <f t="shared" si="11"/>
        <v>0.8</v>
      </c>
      <c r="M211" s="8">
        <f t="shared" si="12"/>
        <v>0.2</v>
      </c>
      <c r="N211" s="14"/>
      <c r="O211" s="14">
        <v>1</v>
      </c>
      <c r="P211" s="133">
        <v>2030</v>
      </c>
      <c r="Q211" s="140">
        <v>80101</v>
      </c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5" t="s">
        <v>469</v>
      </c>
      <c r="AC211" s="24"/>
      <c r="AD211" s="18"/>
    </row>
    <row r="212" spans="1:30" s="19" customFormat="1" ht="42.75">
      <c r="A212" s="86">
        <v>209</v>
      </c>
      <c r="B212" s="65" t="s">
        <v>476</v>
      </c>
      <c r="C212" s="11">
        <v>492894884</v>
      </c>
      <c r="D212" s="11">
        <v>60221</v>
      </c>
      <c r="E212" s="11">
        <v>408</v>
      </c>
      <c r="F212" s="10" t="s">
        <v>477</v>
      </c>
      <c r="G212" s="11" t="s">
        <v>478</v>
      </c>
      <c r="H212" s="12">
        <v>15000</v>
      </c>
      <c r="I212" s="12">
        <v>12000</v>
      </c>
      <c r="J212" s="12">
        <v>3000</v>
      </c>
      <c r="K212" s="27"/>
      <c r="L212" s="8">
        <f t="shared" si="11"/>
        <v>0.8</v>
      </c>
      <c r="M212" s="8">
        <f t="shared" si="12"/>
        <v>0.2</v>
      </c>
      <c r="N212" s="14"/>
      <c r="O212" s="14">
        <v>1</v>
      </c>
      <c r="P212" s="133">
        <v>2030</v>
      </c>
      <c r="Q212" s="140">
        <v>80101</v>
      </c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5" t="s">
        <v>475</v>
      </c>
      <c r="AC212" s="24"/>
      <c r="AD212" s="18"/>
    </row>
    <row r="213" spans="1:30" s="19" customFormat="1" ht="28.5">
      <c r="A213" s="86">
        <v>210</v>
      </c>
      <c r="B213" s="65" t="s">
        <v>480</v>
      </c>
      <c r="C213" s="65">
        <v>1188572</v>
      </c>
      <c r="D213" s="65">
        <v>39016</v>
      </c>
      <c r="E213" s="65">
        <v>123</v>
      </c>
      <c r="F213" s="10" t="s">
        <v>481</v>
      </c>
      <c r="G213" s="65" t="s">
        <v>482</v>
      </c>
      <c r="H213" s="1">
        <f>SUM(I213:J213)</f>
        <v>5000</v>
      </c>
      <c r="I213" s="1">
        <v>4000</v>
      </c>
      <c r="J213" s="1">
        <v>1000</v>
      </c>
      <c r="K213" s="27"/>
      <c r="L213" s="8">
        <f t="shared" si="11"/>
        <v>0.8</v>
      </c>
      <c r="M213" s="8">
        <f t="shared" si="12"/>
        <v>0.2</v>
      </c>
      <c r="N213" s="14"/>
      <c r="O213" s="14">
        <v>1</v>
      </c>
      <c r="P213" s="133">
        <v>2030</v>
      </c>
      <c r="Q213" s="140">
        <v>80101</v>
      </c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5" t="s">
        <v>479</v>
      </c>
      <c r="AC213" s="24"/>
      <c r="AD213" s="18"/>
    </row>
    <row r="214" spans="1:30" s="19" customFormat="1" ht="28.5">
      <c r="A214" s="86">
        <v>211</v>
      </c>
      <c r="B214" s="65" t="s">
        <v>484</v>
      </c>
      <c r="C214" s="11">
        <v>70629597</v>
      </c>
      <c r="D214" s="11">
        <v>22384</v>
      </c>
      <c r="E214" s="11">
        <v>239</v>
      </c>
      <c r="F214" s="10" t="s">
        <v>813</v>
      </c>
      <c r="G214" s="11" t="s">
        <v>485</v>
      </c>
      <c r="H214" s="12">
        <v>15000</v>
      </c>
      <c r="I214" s="12">
        <v>12000</v>
      </c>
      <c r="J214" s="12">
        <v>3000</v>
      </c>
      <c r="K214" s="27"/>
      <c r="L214" s="8">
        <f t="shared" si="11"/>
        <v>0.8</v>
      </c>
      <c r="M214" s="8">
        <f t="shared" si="12"/>
        <v>0.2</v>
      </c>
      <c r="N214" s="14"/>
      <c r="O214" s="14">
        <v>1</v>
      </c>
      <c r="P214" s="133">
        <v>2030</v>
      </c>
      <c r="Q214" s="140">
        <v>80101</v>
      </c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5" t="s">
        <v>483</v>
      </c>
      <c r="AC214" s="24"/>
      <c r="AD214" s="18"/>
    </row>
    <row r="215" spans="1:30" s="19" customFormat="1" ht="28.5">
      <c r="A215" s="86">
        <v>212</v>
      </c>
      <c r="B215" s="65" t="s">
        <v>486</v>
      </c>
      <c r="C215" s="11">
        <v>70629551</v>
      </c>
      <c r="D215" s="11">
        <v>23194</v>
      </c>
      <c r="E215" s="11">
        <v>380</v>
      </c>
      <c r="F215" s="10" t="s">
        <v>814</v>
      </c>
      <c r="G215" s="11" t="s">
        <v>487</v>
      </c>
      <c r="H215" s="12">
        <v>15000</v>
      </c>
      <c r="I215" s="12">
        <v>12000</v>
      </c>
      <c r="J215" s="12">
        <v>3000</v>
      </c>
      <c r="K215" s="27"/>
      <c r="L215" s="8">
        <f t="shared" si="11"/>
        <v>0.8</v>
      </c>
      <c r="M215" s="8">
        <f t="shared" si="12"/>
        <v>0.2</v>
      </c>
      <c r="N215" s="14"/>
      <c r="O215" s="14">
        <v>1</v>
      </c>
      <c r="P215" s="133">
        <v>2030</v>
      </c>
      <c r="Q215" s="140">
        <v>80101</v>
      </c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5" t="s">
        <v>483</v>
      </c>
      <c r="AC215" s="24"/>
      <c r="AD215" s="18"/>
    </row>
    <row r="216" spans="1:30" s="19" customFormat="1" ht="28.5">
      <c r="A216" s="86">
        <v>213</v>
      </c>
      <c r="B216" s="65" t="s">
        <v>490</v>
      </c>
      <c r="C216" s="11">
        <v>490511867</v>
      </c>
      <c r="D216" s="11">
        <v>75107</v>
      </c>
      <c r="E216" s="11">
        <v>224</v>
      </c>
      <c r="F216" s="10" t="s">
        <v>489</v>
      </c>
      <c r="G216" s="11" t="s">
        <v>494</v>
      </c>
      <c r="H216" s="12">
        <v>15000</v>
      </c>
      <c r="I216" s="12">
        <v>12000</v>
      </c>
      <c r="J216" s="12">
        <v>3000</v>
      </c>
      <c r="K216" s="27"/>
      <c r="L216" s="8">
        <f t="shared" si="11"/>
        <v>0.8</v>
      </c>
      <c r="M216" s="8">
        <f t="shared" si="12"/>
        <v>0.2</v>
      </c>
      <c r="N216" s="14"/>
      <c r="O216" s="14">
        <v>1</v>
      </c>
      <c r="P216" s="133">
        <v>2030</v>
      </c>
      <c r="Q216" s="140">
        <v>80101</v>
      </c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5" t="s">
        <v>488</v>
      </c>
      <c r="AC216" s="24"/>
      <c r="AD216" s="18"/>
    </row>
    <row r="217" spans="1:30" s="19" customFormat="1" ht="42.75">
      <c r="A217" s="86">
        <v>214</v>
      </c>
      <c r="B217" s="65" t="s">
        <v>491</v>
      </c>
      <c r="C217" s="11">
        <v>490673140</v>
      </c>
      <c r="D217" s="11">
        <v>74222</v>
      </c>
      <c r="E217" s="11">
        <v>117</v>
      </c>
      <c r="F217" s="10" t="s">
        <v>489</v>
      </c>
      <c r="G217" s="11" t="s">
        <v>495</v>
      </c>
      <c r="H217" s="1">
        <f>SUM(I217:J217)</f>
        <v>5000</v>
      </c>
      <c r="I217" s="1">
        <v>4000</v>
      </c>
      <c r="J217" s="1">
        <v>1000</v>
      </c>
      <c r="K217" s="27"/>
      <c r="L217" s="8">
        <f t="shared" si="11"/>
        <v>0.8</v>
      </c>
      <c r="M217" s="8">
        <f t="shared" si="12"/>
        <v>0.2</v>
      </c>
      <c r="N217" s="14"/>
      <c r="O217" s="14">
        <v>1</v>
      </c>
      <c r="P217" s="133">
        <v>2030</v>
      </c>
      <c r="Q217" s="140">
        <v>80101</v>
      </c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5" t="s">
        <v>488</v>
      </c>
      <c r="AC217" s="24"/>
      <c r="AD217" s="18"/>
    </row>
    <row r="218" spans="1:30" s="19" customFormat="1" ht="28.5">
      <c r="A218" s="86">
        <v>215</v>
      </c>
      <c r="B218" s="65" t="s">
        <v>492</v>
      </c>
      <c r="C218" s="11">
        <v>490673015</v>
      </c>
      <c r="D218" s="11">
        <v>28196</v>
      </c>
      <c r="E218" s="11">
        <v>103</v>
      </c>
      <c r="F218" s="10" t="s">
        <v>489</v>
      </c>
      <c r="G218" s="11" t="s">
        <v>496</v>
      </c>
      <c r="H218" s="1">
        <f>SUM(I218:J218)</f>
        <v>5000</v>
      </c>
      <c r="I218" s="1">
        <v>4000</v>
      </c>
      <c r="J218" s="1">
        <v>1000</v>
      </c>
      <c r="K218" s="27"/>
      <c r="L218" s="8">
        <f t="shared" si="11"/>
        <v>0.8</v>
      </c>
      <c r="M218" s="8">
        <f t="shared" si="12"/>
        <v>0.2</v>
      </c>
      <c r="N218" s="14"/>
      <c r="O218" s="14">
        <v>1</v>
      </c>
      <c r="P218" s="133">
        <v>2030</v>
      </c>
      <c r="Q218" s="140">
        <v>80101</v>
      </c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5" t="s">
        <v>488</v>
      </c>
      <c r="AC218" s="24"/>
      <c r="AD218" s="18"/>
    </row>
    <row r="219" spans="1:30" s="19" customFormat="1" ht="42.75">
      <c r="A219" s="86">
        <v>216</v>
      </c>
      <c r="B219" s="65" t="s">
        <v>493</v>
      </c>
      <c r="C219" s="11">
        <v>490672889</v>
      </c>
      <c r="D219" s="11">
        <v>29263</v>
      </c>
      <c r="E219" s="11">
        <v>282</v>
      </c>
      <c r="F219" s="10" t="s">
        <v>489</v>
      </c>
      <c r="G219" s="11" t="s">
        <v>497</v>
      </c>
      <c r="H219" s="12">
        <v>15000</v>
      </c>
      <c r="I219" s="12">
        <v>12000</v>
      </c>
      <c r="J219" s="12">
        <v>3000</v>
      </c>
      <c r="K219" s="27"/>
      <c r="L219" s="8">
        <f t="shared" si="11"/>
        <v>0.8</v>
      </c>
      <c r="M219" s="8">
        <f t="shared" si="12"/>
        <v>0.2</v>
      </c>
      <c r="N219" s="14"/>
      <c r="O219" s="14">
        <v>1</v>
      </c>
      <c r="P219" s="133">
        <v>2030</v>
      </c>
      <c r="Q219" s="140">
        <v>80101</v>
      </c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5" t="s">
        <v>488</v>
      </c>
      <c r="AC219" s="24"/>
      <c r="AD219" s="18"/>
    </row>
    <row r="220" spans="1:30" s="19" customFormat="1">
      <c r="A220" s="86">
        <v>217</v>
      </c>
      <c r="B220" s="65" t="s">
        <v>499</v>
      </c>
      <c r="C220" s="66" t="s">
        <v>501</v>
      </c>
      <c r="D220" s="65">
        <v>61465</v>
      </c>
      <c r="E220" s="65">
        <v>395</v>
      </c>
      <c r="F220" s="10" t="s">
        <v>503</v>
      </c>
      <c r="G220" s="11" t="s">
        <v>504</v>
      </c>
      <c r="H220" s="1">
        <v>15000</v>
      </c>
      <c r="I220" s="1">
        <v>12000</v>
      </c>
      <c r="J220" s="1">
        <v>3000</v>
      </c>
      <c r="K220" s="27"/>
      <c r="L220" s="8">
        <f t="shared" si="11"/>
        <v>0.8</v>
      </c>
      <c r="M220" s="8">
        <f t="shared" si="12"/>
        <v>0.2</v>
      </c>
      <c r="N220" s="14"/>
      <c r="O220" s="14">
        <v>1</v>
      </c>
      <c r="P220" s="133">
        <v>2030</v>
      </c>
      <c r="Q220" s="140">
        <v>80101</v>
      </c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5" t="s">
        <v>498</v>
      </c>
      <c r="AC220" s="24"/>
      <c r="AD220" s="18"/>
    </row>
    <row r="221" spans="1:30" s="19" customFormat="1" ht="28.5">
      <c r="A221" s="86">
        <v>218</v>
      </c>
      <c r="B221" s="65" t="s">
        <v>500</v>
      </c>
      <c r="C221" s="66" t="s">
        <v>502</v>
      </c>
      <c r="D221" s="65">
        <v>61470</v>
      </c>
      <c r="E221" s="65">
        <v>54</v>
      </c>
      <c r="F221" s="10" t="s">
        <v>503</v>
      </c>
      <c r="G221" s="11" t="s">
        <v>505</v>
      </c>
      <c r="H221" s="1">
        <v>3750</v>
      </c>
      <c r="I221" s="1">
        <v>3000</v>
      </c>
      <c r="J221" s="1">
        <v>750</v>
      </c>
      <c r="K221" s="27"/>
      <c r="L221" s="8">
        <f t="shared" si="11"/>
        <v>0.8</v>
      </c>
      <c r="M221" s="8">
        <f t="shared" si="12"/>
        <v>0.2</v>
      </c>
      <c r="N221" s="14"/>
      <c r="O221" s="14">
        <v>1</v>
      </c>
      <c r="P221" s="133">
        <v>2030</v>
      </c>
      <c r="Q221" s="140">
        <v>80101</v>
      </c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5" t="s">
        <v>498</v>
      </c>
      <c r="AC221" s="24"/>
      <c r="AD221" s="18"/>
    </row>
    <row r="222" spans="1:30" s="19" customFormat="1" ht="28.5">
      <c r="A222" s="86">
        <v>219</v>
      </c>
      <c r="B222" s="65" t="s">
        <v>510</v>
      </c>
      <c r="C222" s="11">
        <v>356849018</v>
      </c>
      <c r="D222" s="11">
        <v>63254</v>
      </c>
      <c r="E222" s="11">
        <v>270</v>
      </c>
      <c r="F222" s="10" t="s">
        <v>507</v>
      </c>
      <c r="G222" s="11" t="s">
        <v>508</v>
      </c>
      <c r="H222" s="1">
        <v>15000</v>
      </c>
      <c r="I222" s="1">
        <v>12000</v>
      </c>
      <c r="J222" s="1">
        <v>3000</v>
      </c>
      <c r="K222" s="27"/>
      <c r="L222" s="8">
        <f t="shared" si="11"/>
        <v>0.8</v>
      </c>
      <c r="M222" s="8">
        <f t="shared" si="12"/>
        <v>0.2</v>
      </c>
      <c r="N222" s="14"/>
      <c r="O222" s="14">
        <v>1</v>
      </c>
      <c r="P222" s="133">
        <v>2030</v>
      </c>
      <c r="Q222" s="140">
        <v>80101</v>
      </c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5" t="s">
        <v>506</v>
      </c>
      <c r="AC222" s="24"/>
      <c r="AD222" s="18"/>
    </row>
    <row r="223" spans="1:30" s="19" customFormat="1" ht="28.5">
      <c r="A223" s="86">
        <v>220</v>
      </c>
      <c r="B223" s="65" t="s">
        <v>511</v>
      </c>
      <c r="C223" s="11">
        <v>718690</v>
      </c>
      <c r="D223" s="11">
        <v>87594</v>
      </c>
      <c r="E223" s="11">
        <v>462</v>
      </c>
      <c r="F223" s="10" t="s">
        <v>512</v>
      </c>
      <c r="G223" s="11" t="s">
        <v>513</v>
      </c>
      <c r="H223" s="1">
        <v>15000</v>
      </c>
      <c r="I223" s="1">
        <v>12000</v>
      </c>
      <c r="J223" s="1">
        <v>3000</v>
      </c>
      <c r="K223" s="27"/>
      <c r="L223" s="8">
        <f t="shared" si="11"/>
        <v>0.8</v>
      </c>
      <c r="M223" s="8">
        <f t="shared" si="12"/>
        <v>0.2</v>
      </c>
      <c r="N223" s="14"/>
      <c r="O223" s="14">
        <v>1</v>
      </c>
      <c r="P223" s="133">
        <v>2030</v>
      </c>
      <c r="Q223" s="140">
        <v>80101</v>
      </c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5" t="s">
        <v>509</v>
      </c>
      <c r="AC223" s="24"/>
      <c r="AD223" s="18"/>
    </row>
    <row r="224" spans="1:30" s="19" customFormat="1" ht="42.75">
      <c r="A224" s="86">
        <v>221</v>
      </c>
      <c r="B224" s="65" t="s">
        <v>515</v>
      </c>
      <c r="C224" s="11">
        <v>122687554</v>
      </c>
      <c r="D224" s="11">
        <v>30630</v>
      </c>
      <c r="E224" s="11">
        <v>69</v>
      </c>
      <c r="F224" s="10" t="s">
        <v>516</v>
      </c>
      <c r="G224" s="11" t="s">
        <v>517</v>
      </c>
      <c r="H224" s="1">
        <v>3750</v>
      </c>
      <c r="I224" s="1">
        <v>3000</v>
      </c>
      <c r="J224" s="1">
        <v>750</v>
      </c>
      <c r="K224" s="27"/>
      <c r="L224" s="8">
        <f t="shared" si="11"/>
        <v>0.8</v>
      </c>
      <c r="M224" s="8">
        <f t="shared" si="12"/>
        <v>0.2</v>
      </c>
      <c r="N224" s="14"/>
      <c r="O224" s="14">
        <v>1</v>
      </c>
      <c r="P224" s="133">
        <v>2820</v>
      </c>
      <c r="Q224" s="140">
        <v>80101</v>
      </c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5" t="s">
        <v>514</v>
      </c>
      <c r="AC224" s="24"/>
      <c r="AD224" s="18"/>
    </row>
    <row r="225" spans="1:30" s="19" customFormat="1" ht="28.5">
      <c r="A225" s="86">
        <v>222</v>
      </c>
      <c r="B225" s="65" t="s">
        <v>519</v>
      </c>
      <c r="C225" s="66" t="s">
        <v>520</v>
      </c>
      <c r="D225" s="65">
        <v>55356</v>
      </c>
      <c r="E225" s="65">
        <v>47</v>
      </c>
      <c r="F225" s="10" t="s">
        <v>518</v>
      </c>
      <c r="G225" s="11" t="s">
        <v>521</v>
      </c>
      <c r="H225" s="1">
        <f t="shared" ref="H225:H253" si="14">SUM(I225:J225)</f>
        <v>3750</v>
      </c>
      <c r="I225" s="1">
        <v>3000</v>
      </c>
      <c r="J225" s="1">
        <v>750</v>
      </c>
      <c r="K225" s="27"/>
      <c r="L225" s="8">
        <f t="shared" si="11"/>
        <v>0.8</v>
      </c>
      <c r="M225" s="8">
        <f t="shared" si="12"/>
        <v>0.2</v>
      </c>
      <c r="N225" s="14"/>
      <c r="O225" s="14">
        <v>1</v>
      </c>
      <c r="P225" s="133">
        <v>2030</v>
      </c>
      <c r="Q225" s="140">
        <v>80101</v>
      </c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5" t="s">
        <v>531</v>
      </c>
      <c r="AC225" s="24"/>
      <c r="AD225" s="18"/>
    </row>
    <row r="226" spans="1:30" s="19" customFormat="1" ht="28.5">
      <c r="A226" s="86">
        <v>223</v>
      </c>
      <c r="B226" s="65" t="s">
        <v>522</v>
      </c>
      <c r="C226" s="66" t="s">
        <v>523</v>
      </c>
      <c r="D226" s="65">
        <v>63317</v>
      </c>
      <c r="E226" s="65">
        <v>101</v>
      </c>
      <c r="F226" s="10" t="s">
        <v>518</v>
      </c>
      <c r="G226" s="11" t="s">
        <v>524</v>
      </c>
      <c r="H226" s="1">
        <f t="shared" si="14"/>
        <v>5000</v>
      </c>
      <c r="I226" s="1">
        <v>4000</v>
      </c>
      <c r="J226" s="1">
        <v>1000</v>
      </c>
      <c r="K226" s="27"/>
      <c r="L226" s="8">
        <f t="shared" si="11"/>
        <v>0.8</v>
      </c>
      <c r="M226" s="8">
        <f t="shared" si="12"/>
        <v>0.2</v>
      </c>
      <c r="N226" s="14"/>
      <c r="O226" s="14">
        <v>1</v>
      </c>
      <c r="P226" s="133">
        <v>2030</v>
      </c>
      <c r="Q226" s="140">
        <v>80101</v>
      </c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5" t="s">
        <v>531</v>
      </c>
      <c r="AC226" s="24"/>
      <c r="AD226" s="18"/>
    </row>
    <row r="227" spans="1:30" s="19" customFormat="1" ht="28.5">
      <c r="A227" s="86">
        <v>224</v>
      </c>
      <c r="B227" s="65" t="s">
        <v>525</v>
      </c>
      <c r="C227" s="66" t="s">
        <v>526</v>
      </c>
      <c r="D227" s="65">
        <v>55354</v>
      </c>
      <c r="E227" s="65">
        <v>120</v>
      </c>
      <c r="F227" s="10" t="s">
        <v>518</v>
      </c>
      <c r="G227" s="11" t="s">
        <v>527</v>
      </c>
      <c r="H227" s="1">
        <f t="shared" si="14"/>
        <v>5000</v>
      </c>
      <c r="I227" s="1">
        <v>4000</v>
      </c>
      <c r="J227" s="1">
        <v>1000</v>
      </c>
      <c r="K227" s="27"/>
      <c r="L227" s="8">
        <f t="shared" si="11"/>
        <v>0.8</v>
      </c>
      <c r="M227" s="8">
        <f t="shared" si="12"/>
        <v>0.2</v>
      </c>
      <c r="N227" s="14"/>
      <c r="O227" s="14">
        <v>1</v>
      </c>
      <c r="P227" s="133">
        <v>2030</v>
      </c>
      <c r="Q227" s="140">
        <v>80101</v>
      </c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5" t="s">
        <v>531</v>
      </c>
      <c r="AC227" s="24"/>
      <c r="AD227" s="18"/>
    </row>
    <row r="228" spans="1:30" s="19" customFormat="1" ht="28.5">
      <c r="A228" s="86">
        <v>225</v>
      </c>
      <c r="B228" s="65" t="s">
        <v>528</v>
      </c>
      <c r="C228" s="66" t="s">
        <v>529</v>
      </c>
      <c r="D228" s="65">
        <v>60241</v>
      </c>
      <c r="E228" s="65">
        <v>204</v>
      </c>
      <c r="F228" s="10" t="s">
        <v>518</v>
      </c>
      <c r="G228" s="11" t="s">
        <v>530</v>
      </c>
      <c r="H228" s="1">
        <f t="shared" si="14"/>
        <v>15000</v>
      </c>
      <c r="I228" s="1">
        <v>12000</v>
      </c>
      <c r="J228" s="1">
        <v>3000</v>
      </c>
      <c r="K228" s="27"/>
      <c r="L228" s="8">
        <f t="shared" si="11"/>
        <v>0.8</v>
      </c>
      <c r="M228" s="8">
        <f t="shared" si="12"/>
        <v>0.2</v>
      </c>
      <c r="N228" s="14"/>
      <c r="O228" s="14">
        <v>1</v>
      </c>
      <c r="P228" s="133">
        <v>2030</v>
      </c>
      <c r="Q228" s="140">
        <v>80101</v>
      </c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5" t="s">
        <v>531</v>
      </c>
      <c r="AC228" s="24"/>
      <c r="AD228" s="18"/>
    </row>
    <row r="229" spans="1:30" s="19" customFormat="1">
      <c r="A229" s="86">
        <v>226</v>
      </c>
      <c r="B229" s="65" t="s">
        <v>532</v>
      </c>
      <c r="C229" s="11">
        <v>492909090</v>
      </c>
      <c r="D229" s="11">
        <v>25146</v>
      </c>
      <c r="E229" s="11">
        <v>95</v>
      </c>
      <c r="F229" s="10" t="s">
        <v>533</v>
      </c>
      <c r="G229" s="11" t="s">
        <v>534</v>
      </c>
      <c r="H229" s="1">
        <f t="shared" si="14"/>
        <v>5000</v>
      </c>
      <c r="I229" s="1">
        <v>4000</v>
      </c>
      <c r="J229" s="1">
        <v>1000</v>
      </c>
      <c r="K229" s="27"/>
      <c r="L229" s="8">
        <f t="shared" si="11"/>
        <v>0.8</v>
      </c>
      <c r="M229" s="8">
        <f t="shared" si="12"/>
        <v>0.2</v>
      </c>
      <c r="N229" s="14"/>
      <c r="O229" s="14">
        <v>1</v>
      </c>
      <c r="P229" s="133">
        <v>2030</v>
      </c>
      <c r="Q229" s="140">
        <v>80101</v>
      </c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5" t="s">
        <v>535</v>
      </c>
      <c r="AC229" s="24"/>
      <c r="AD229" s="18"/>
    </row>
    <row r="230" spans="1:30" s="19" customFormat="1" ht="57">
      <c r="A230" s="86">
        <v>227</v>
      </c>
      <c r="B230" s="68" t="s">
        <v>537</v>
      </c>
      <c r="C230" s="69" t="s">
        <v>538</v>
      </c>
      <c r="D230" s="128">
        <v>92763</v>
      </c>
      <c r="E230" s="68">
        <v>457</v>
      </c>
      <c r="F230" s="10" t="s">
        <v>541</v>
      </c>
      <c r="G230" s="11" t="s">
        <v>542</v>
      </c>
      <c r="H230" s="1">
        <f t="shared" si="14"/>
        <v>15000</v>
      </c>
      <c r="I230" s="2">
        <v>12000</v>
      </c>
      <c r="J230" s="2">
        <v>3000</v>
      </c>
      <c r="K230" s="27"/>
      <c r="L230" s="8">
        <f t="shared" si="11"/>
        <v>0.8</v>
      </c>
      <c r="M230" s="8">
        <f t="shared" si="12"/>
        <v>0.2</v>
      </c>
      <c r="N230" s="14"/>
      <c r="O230" s="14">
        <v>1</v>
      </c>
      <c r="P230" s="133">
        <v>2030</v>
      </c>
      <c r="Q230" s="140">
        <v>80101</v>
      </c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5" t="s">
        <v>536</v>
      </c>
      <c r="AC230" s="24"/>
      <c r="AD230" s="18"/>
    </row>
    <row r="231" spans="1:30" s="19" customFormat="1" ht="42.75">
      <c r="A231" s="86">
        <v>228</v>
      </c>
      <c r="B231" s="65" t="s">
        <v>539</v>
      </c>
      <c r="C231" s="66" t="s">
        <v>540</v>
      </c>
      <c r="D231" s="65">
        <v>89669</v>
      </c>
      <c r="E231" s="65">
        <v>152</v>
      </c>
      <c r="F231" s="10" t="s">
        <v>541</v>
      </c>
      <c r="G231" s="11" t="s">
        <v>543</v>
      </c>
      <c r="H231" s="1">
        <f t="shared" si="14"/>
        <v>5000</v>
      </c>
      <c r="I231" s="1">
        <v>4000</v>
      </c>
      <c r="J231" s="1">
        <v>1000</v>
      </c>
      <c r="K231" s="27"/>
      <c r="L231" s="8">
        <f t="shared" si="11"/>
        <v>0.8</v>
      </c>
      <c r="M231" s="8">
        <f t="shared" si="12"/>
        <v>0.2</v>
      </c>
      <c r="N231" s="14"/>
      <c r="O231" s="14">
        <v>1</v>
      </c>
      <c r="P231" s="133">
        <v>2030</v>
      </c>
      <c r="Q231" s="140">
        <v>80101</v>
      </c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5" t="s">
        <v>536</v>
      </c>
      <c r="AC231" s="24"/>
      <c r="AD231" s="18"/>
    </row>
    <row r="232" spans="1:30" s="19" customFormat="1" ht="28.5">
      <c r="A232" s="86">
        <v>229</v>
      </c>
      <c r="B232" s="65" t="s">
        <v>545</v>
      </c>
      <c r="C232" s="11">
        <v>367348990</v>
      </c>
      <c r="D232" s="11">
        <v>133478</v>
      </c>
      <c r="E232" s="11">
        <v>189</v>
      </c>
      <c r="F232" s="10" t="s">
        <v>546</v>
      </c>
      <c r="G232" s="11" t="s">
        <v>548</v>
      </c>
      <c r="H232" s="1">
        <f t="shared" si="14"/>
        <v>15000</v>
      </c>
      <c r="I232" s="1">
        <v>12000</v>
      </c>
      <c r="J232" s="1">
        <v>3000</v>
      </c>
      <c r="K232" s="27"/>
      <c r="L232" s="8">
        <f t="shared" si="11"/>
        <v>0.8</v>
      </c>
      <c r="M232" s="8">
        <f t="shared" si="12"/>
        <v>0.2</v>
      </c>
      <c r="N232" s="14"/>
      <c r="O232" s="14">
        <v>1</v>
      </c>
      <c r="P232" s="133">
        <v>2030</v>
      </c>
      <c r="Q232" s="140">
        <v>80101</v>
      </c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5" t="s">
        <v>544</v>
      </c>
      <c r="AC232" s="24"/>
      <c r="AD232" s="18"/>
    </row>
    <row r="233" spans="1:30" s="19" customFormat="1" ht="28.5">
      <c r="A233" s="86">
        <v>230</v>
      </c>
      <c r="B233" s="65" t="s">
        <v>549</v>
      </c>
      <c r="C233" s="11">
        <v>356287477</v>
      </c>
      <c r="D233" s="11">
        <v>70578</v>
      </c>
      <c r="E233" s="11"/>
      <c r="F233" s="10" t="s">
        <v>547</v>
      </c>
      <c r="G233" s="11" t="s">
        <v>550</v>
      </c>
      <c r="H233" s="1">
        <f t="shared" si="14"/>
        <v>3750</v>
      </c>
      <c r="I233" s="12">
        <v>3000</v>
      </c>
      <c r="J233" s="12">
        <v>750</v>
      </c>
      <c r="K233" s="27"/>
      <c r="L233" s="8">
        <f t="shared" si="11"/>
        <v>0.8</v>
      </c>
      <c r="M233" s="8">
        <f t="shared" si="12"/>
        <v>0.2</v>
      </c>
      <c r="N233" s="14"/>
      <c r="O233" s="14">
        <v>1</v>
      </c>
      <c r="P233" s="133">
        <v>2030</v>
      </c>
      <c r="Q233" s="140">
        <v>80147</v>
      </c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5" t="s">
        <v>544</v>
      </c>
      <c r="AC233" s="24"/>
      <c r="AD233" s="18"/>
    </row>
    <row r="234" spans="1:30" s="19" customFormat="1" ht="42.75">
      <c r="A234" s="86">
        <v>231</v>
      </c>
      <c r="B234" s="68" t="s">
        <v>610</v>
      </c>
      <c r="C234" s="21">
        <v>389852285</v>
      </c>
      <c r="D234" s="21">
        <v>278154</v>
      </c>
      <c r="E234" s="21">
        <v>106</v>
      </c>
      <c r="F234" s="10" t="s">
        <v>611</v>
      </c>
      <c r="G234" s="11" t="s">
        <v>612</v>
      </c>
      <c r="H234" s="1">
        <f t="shared" si="14"/>
        <v>5000</v>
      </c>
      <c r="I234" s="12">
        <v>4000</v>
      </c>
      <c r="J234" s="12">
        <v>1000</v>
      </c>
      <c r="K234" s="27"/>
      <c r="L234" s="8">
        <f t="shared" si="11"/>
        <v>0.8</v>
      </c>
      <c r="M234" s="8">
        <f t="shared" si="12"/>
        <v>0.2</v>
      </c>
      <c r="N234" s="14"/>
      <c r="O234" s="14">
        <v>1</v>
      </c>
      <c r="P234" s="133">
        <v>2820</v>
      </c>
      <c r="Q234" s="140">
        <v>80101</v>
      </c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5" t="s">
        <v>613</v>
      </c>
      <c r="AC234" s="24"/>
      <c r="AD234" s="18"/>
    </row>
    <row r="235" spans="1:30" s="19" customFormat="1" ht="42.75">
      <c r="A235" s="86">
        <v>232</v>
      </c>
      <c r="B235" s="87" t="s">
        <v>553</v>
      </c>
      <c r="C235" s="89">
        <v>490675920</v>
      </c>
      <c r="D235" s="89">
        <v>74122</v>
      </c>
      <c r="E235" s="89">
        <v>307</v>
      </c>
      <c r="F235" s="10" t="s">
        <v>552</v>
      </c>
      <c r="G235" s="11" t="s">
        <v>555</v>
      </c>
      <c r="H235" s="1">
        <f t="shared" si="14"/>
        <v>15000</v>
      </c>
      <c r="I235" s="2">
        <v>12000</v>
      </c>
      <c r="J235" s="2">
        <v>3000</v>
      </c>
      <c r="K235" s="27"/>
      <c r="L235" s="8">
        <f t="shared" si="11"/>
        <v>0.8</v>
      </c>
      <c r="M235" s="8">
        <f t="shared" si="12"/>
        <v>0.2</v>
      </c>
      <c r="N235" s="14"/>
      <c r="O235" s="14">
        <v>1</v>
      </c>
      <c r="P235" s="133">
        <v>2030</v>
      </c>
      <c r="Q235" s="140">
        <v>80101</v>
      </c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5" t="s">
        <v>551</v>
      </c>
      <c r="AC235" s="24"/>
      <c r="AD235" s="18"/>
    </row>
    <row r="236" spans="1:30" s="19" customFormat="1" ht="28.5">
      <c r="A236" s="86">
        <v>233</v>
      </c>
      <c r="B236" s="87" t="s">
        <v>554</v>
      </c>
      <c r="C236" s="62">
        <v>490669657</v>
      </c>
      <c r="D236" s="62">
        <v>73503</v>
      </c>
      <c r="E236" s="62">
        <v>86</v>
      </c>
      <c r="F236" s="10" t="s">
        <v>552</v>
      </c>
      <c r="G236" s="11" t="s">
        <v>556</v>
      </c>
      <c r="H236" s="1">
        <f t="shared" si="14"/>
        <v>5000</v>
      </c>
      <c r="I236" s="1">
        <v>4000</v>
      </c>
      <c r="J236" s="1">
        <v>1000</v>
      </c>
      <c r="K236" s="27"/>
      <c r="L236" s="8">
        <f t="shared" si="11"/>
        <v>0.8</v>
      </c>
      <c r="M236" s="8">
        <f t="shared" si="12"/>
        <v>0.2</v>
      </c>
      <c r="N236" s="14"/>
      <c r="O236" s="14">
        <v>1</v>
      </c>
      <c r="P236" s="133">
        <v>2030</v>
      </c>
      <c r="Q236" s="140">
        <v>80101</v>
      </c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5" t="s">
        <v>551</v>
      </c>
      <c r="AC236" s="24"/>
      <c r="AD236" s="18"/>
    </row>
    <row r="237" spans="1:30" s="19" customFormat="1" ht="28.5">
      <c r="A237" s="86">
        <v>234</v>
      </c>
      <c r="B237" s="87" t="s">
        <v>614</v>
      </c>
      <c r="C237" s="62">
        <v>699661</v>
      </c>
      <c r="D237" s="62">
        <v>121537</v>
      </c>
      <c r="E237" s="62">
        <v>169</v>
      </c>
      <c r="F237" s="10" t="s">
        <v>615</v>
      </c>
      <c r="G237" s="11" t="s">
        <v>616</v>
      </c>
      <c r="H237" s="1">
        <f t="shared" si="14"/>
        <v>5000</v>
      </c>
      <c r="I237" s="2">
        <v>4000</v>
      </c>
      <c r="J237" s="2">
        <v>1000</v>
      </c>
      <c r="K237" s="27"/>
      <c r="L237" s="8">
        <f t="shared" si="11"/>
        <v>0.8</v>
      </c>
      <c r="M237" s="8">
        <f t="shared" si="12"/>
        <v>0.2</v>
      </c>
      <c r="N237" s="14"/>
      <c r="O237" s="14">
        <v>1</v>
      </c>
      <c r="P237" s="133">
        <v>2030</v>
      </c>
      <c r="Q237" s="140">
        <v>80101</v>
      </c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5" t="s">
        <v>619</v>
      </c>
      <c r="AC237" s="24"/>
      <c r="AD237" s="18"/>
    </row>
    <row r="238" spans="1:30" s="19" customFormat="1" ht="28.5">
      <c r="A238" s="86">
        <v>235</v>
      </c>
      <c r="B238" s="87" t="s">
        <v>617</v>
      </c>
      <c r="C238" s="62">
        <v>699678</v>
      </c>
      <c r="D238" s="62">
        <v>15231</v>
      </c>
      <c r="E238" s="62">
        <v>85</v>
      </c>
      <c r="F238" s="10" t="s">
        <v>615</v>
      </c>
      <c r="G238" s="11" t="s">
        <v>618</v>
      </c>
      <c r="H238" s="1">
        <f t="shared" si="14"/>
        <v>5000</v>
      </c>
      <c r="I238" s="2">
        <v>4000</v>
      </c>
      <c r="J238" s="2">
        <v>1000</v>
      </c>
      <c r="K238" s="27"/>
      <c r="L238" s="8">
        <f t="shared" si="11"/>
        <v>0.8</v>
      </c>
      <c r="M238" s="8">
        <f t="shared" si="12"/>
        <v>0.2</v>
      </c>
      <c r="N238" s="14"/>
      <c r="O238" s="14">
        <v>1</v>
      </c>
      <c r="P238" s="133">
        <v>2030</v>
      </c>
      <c r="Q238" s="140">
        <v>80101</v>
      </c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5" t="s">
        <v>619</v>
      </c>
      <c r="AC238" s="24"/>
      <c r="AD238" s="18"/>
    </row>
    <row r="239" spans="1:30" s="19" customFormat="1" ht="28.5">
      <c r="A239" s="86">
        <v>236</v>
      </c>
      <c r="B239" s="65" t="s">
        <v>565</v>
      </c>
      <c r="C239" s="11">
        <v>490515530</v>
      </c>
      <c r="D239" s="11">
        <v>39622</v>
      </c>
      <c r="E239" s="11">
        <v>165</v>
      </c>
      <c r="F239" s="10" t="s">
        <v>567</v>
      </c>
      <c r="G239" s="11" t="s">
        <v>568</v>
      </c>
      <c r="H239" s="1">
        <f t="shared" si="14"/>
        <v>5000</v>
      </c>
      <c r="I239" s="12">
        <v>4000</v>
      </c>
      <c r="J239" s="12">
        <v>1000</v>
      </c>
      <c r="K239" s="27"/>
      <c r="L239" s="8">
        <f t="shared" si="11"/>
        <v>0.8</v>
      </c>
      <c r="M239" s="8">
        <f t="shared" si="12"/>
        <v>0.2</v>
      </c>
      <c r="N239" s="14"/>
      <c r="O239" s="14">
        <v>1</v>
      </c>
      <c r="P239" s="133">
        <v>2030</v>
      </c>
      <c r="Q239" s="140">
        <v>80101</v>
      </c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5" t="s">
        <v>564</v>
      </c>
      <c r="AC239" s="24"/>
      <c r="AD239" s="18"/>
    </row>
    <row r="240" spans="1:30" s="19" customFormat="1" ht="42.75">
      <c r="A240" s="86">
        <v>237</v>
      </c>
      <c r="B240" s="65" t="s">
        <v>566</v>
      </c>
      <c r="C240" s="11">
        <v>490515517</v>
      </c>
      <c r="D240" s="11">
        <v>39743</v>
      </c>
      <c r="E240" s="11">
        <v>108</v>
      </c>
      <c r="F240" s="10" t="s">
        <v>567</v>
      </c>
      <c r="G240" s="11" t="s">
        <v>569</v>
      </c>
      <c r="H240" s="1">
        <f t="shared" si="14"/>
        <v>5000</v>
      </c>
      <c r="I240" s="12">
        <v>4000</v>
      </c>
      <c r="J240" s="12">
        <v>1000</v>
      </c>
      <c r="K240" s="27"/>
      <c r="L240" s="8">
        <f t="shared" si="11"/>
        <v>0.8</v>
      </c>
      <c r="M240" s="8">
        <f t="shared" si="12"/>
        <v>0.2</v>
      </c>
      <c r="N240" s="14"/>
      <c r="O240" s="14">
        <v>1</v>
      </c>
      <c r="P240" s="133">
        <v>2030</v>
      </c>
      <c r="Q240" s="140">
        <v>80101</v>
      </c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5" t="s">
        <v>564</v>
      </c>
      <c r="AC240" s="24"/>
      <c r="AD240" s="18"/>
    </row>
    <row r="241" spans="1:30" s="19" customFormat="1" ht="42.75">
      <c r="A241" s="86">
        <v>238</v>
      </c>
      <c r="B241" s="129" t="s">
        <v>572</v>
      </c>
      <c r="C241" s="130" t="s">
        <v>573</v>
      </c>
      <c r="D241" s="129">
        <v>49914</v>
      </c>
      <c r="E241" s="129">
        <v>337</v>
      </c>
      <c r="F241" s="10" t="s">
        <v>571</v>
      </c>
      <c r="G241" s="11" t="s">
        <v>580</v>
      </c>
      <c r="H241" s="1">
        <f t="shared" si="14"/>
        <v>15000</v>
      </c>
      <c r="I241" s="139">
        <v>12000</v>
      </c>
      <c r="J241" s="139">
        <v>3000</v>
      </c>
      <c r="K241" s="27"/>
      <c r="L241" s="8">
        <f t="shared" si="11"/>
        <v>0.8</v>
      </c>
      <c r="M241" s="8">
        <f t="shared" si="12"/>
        <v>0.2</v>
      </c>
      <c r="N241" s="14"/>
      <c r="O241" s="14">
        <v>1</v>
      </c>
      <c r="P241" s="133">
        <v>2030</v>
      </c>
      <c r="Q241" s="140">
        <v>80101</v>
      </c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5" t="s">
        <v>570</v>
      </c>
      <c r="AC241" s="24"/>
      <c r="AD241" s="18"/>
    </row>
    <row r="242" spans="1:30" s="19" customFormat="1" ht="28.5">
      <c r="A242" s="86">
        <v>239</v>
      </c>
      <c r="B242" s="129" t="s">
        <v>574</v>
      </c>
      <c r="C242" s="129" t="s">
        <v>575</v>
      </c>
      <c r="D242" s="129">
        <v>49916</v>
      </c>
      <c r="E242" s="129" t="s">
        <v>809</v>
      </c>
      <c r="F242" s="10" t="s">
        <v>571</v>
      </c>
      <c r="G242" s="11" t="s">
        <v>581</v>
      </c>
      <c r="H242" s="1">
        <f t="shared" si="14"/>
        <v>5000</v>
      </c>
      <c r="I242" s="139">
        <v>4000</v>
      </c>
      <c r="J242" s="139">
        <v>1000</v>
      </c>
      <c r="K242" s="27"/>
      <c r="L242" s="8">
        <f t="shared" si="11"/>
        <v>0.8</v>
      </c>
      <c r="M242" s="8">
        <f t="shared" si="12"/>
        <v>0.2</v>
      </c>
      <c r="N242" s="14"/>
      <c r="O242" s="14">
        <v>1</v>
      </c>
      <c r="P242" s="133">
        <v>2030</v>
      </c>
      <c r="Q242" s="140">
        <v>80101</v>
      </c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5" t="s">
        <v>570</v>
      </c>
      <c r="AC242" s="24"/>
      <c r="AD242" s="18"/>
    </row>
    <row r="243" spans="1:30" s="19" customFormat="1">
      <c r="A243" s="86">
        <v>240</v>
      </c>
      <c r="B243" s="131" t="s">
        <v>576</v>
      </c>
      <c r="C243" s="129" t="s">
        <v>577</v>
      </c>
      <c r="D243" s="129">
        <v>49917</v>
      </c>
      <c r="E243" s="129">
        <v>54</v>
      </c>
      <c r="F243" s="10" t="s">
        <v>571</v>
      </c>
      <c r="G243" s="11" t="s">
        <v>582</v>
      </c>
      <c r="H243" s="1">
        <f t="shared" si="14"/>
        <v>3750</v>
      </c>
      <c r="I243" s="139">
        <v>3000</v>
      </c>
      <c r="J243" s="139">
        <v>750</v>
      </c>
      <c r="K243" s="27"/>
      <c r="L243" s="8">
        <f t="shared" si="11"/>
        <v>0.8</v>
      </c>
      <c r="M243" s="8">
        <f t="shared" si="12"/>
        <v>0.2</v>
      </c>
      <c r="N243" s="14"/>
      <c r="O243" s="14">
        <v>1</v>
      </c>
      <c r="P243" s="133">
        <v>2030</v>
      </c>
      <c r="Q243" s="140">
        <v>80101</v>
      </c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5" t="s">
        <v>570</v>
      </c>
      <c r="AC243" s="24"/>
      <c r="AD243" s="18"/>
    </row>
    <row r="244" spans="1:30" s="19" customFormat="1" ht="28.5">
      <c r="A244" s="86">
        <v>241</v>
      </c>
      <c r="B244" s="129" t="s">
        <v>578</v>
      </c>
      <c r="C244" s="129" t="s">
        <v>579</v>
      </c>
      <c r="D244" s="129">
        <v>82351</v>
      </c>
      <c r="E244" s="129">
        <v>184</v>
      </c>
      <c r="F244" s="10" t="s">
        <v>571</v>
      </c>
      <c r="G244" s="11" t="s">
        <v>583</v>
      </c>
      <c r="H244" s="1">
        <f t="shared" si="14"/>
        <v>15000</v>
      </c>
      <c r="I244" s="139">
        <v>12000</v>
      </c>
      <c r="J244" s="139">
        <v>3000</v>
      </c>
      <c r="K244" s="27"/>
      <c r="L244" s="8">
        <f t="shared" si="11"/>
        <v>0.8</v>
      </c>
      <c r="M244" s="8">
        <f t="shared" si="12"/>
        <v>0.2</v>
      </c>
      <c r="N244" s="14"/>
      <c r="O244" s="14">
        <v>1</v>
      </c>
      <c r="P244" s="133">
        <v>2030</v>
      </c>
      <c r="Q244" s="140">
        <v>80101</v>
      </c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5" t="s">
        <v>570</v>
      </c>
      <c r="AC244" s="24"/>
      <c r="AD244" s="18"/>
    </row>
    <row r="245" spans="1:30" s="19" customFormat="1" ht="42.75">
      <c r="A245" s="86">
        <v>242</v>
      </c>
      <c r="B245" s="65" t="s">
        <v>584</v>
      </c>
      <c r="C245" s="11">
        <v>122919562</v>
      </c>
      <c r="D245" s="11">
        <v>118722</v>
      </c>
      <c r="E245" s="11">
        <v>122</v>
      </c>
      <c r="F245" s="10" t="s">
        <v>587</v>
      </c>
      <c r="G245" s="11" t="s">
        <v>585</v>
      </c>
      <c r="H245" s="1">
        <f t="shared" si="14"/>
        <v>5000</v>
      </c>
      <c r="I245" s="12">
        <v>4000</v>
      </c>
      <c r="J245" s="12">
        <v>1000</v>
      </c>
      <c r="K245" s="27"/>
      <c r="L245" s="8">
        <f t="shared" si="11"/>
        <v>0.8</v>
      </c>
      <c r="M245" s="8">
        <f t="shared" si="12"/>
        <v>0.2</v>
      </c>
      <c r="N245" s="14"/>
      <c r="O245" s="14">
        <v>1</v>
      </c>
      <c r="P245" s="133">
        <v>2820</v>
      </c>
      <c r="Q245" s="140">
        <v>80101</v>
      </c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5" t="s">
        <v>586</v>
      </c>
      <c r="AC245" s="24"/>
      <c r="AD245" s="18"/>
    </row>
    <row r="246" spans="1:30" s="19" customFormat="1" ht="28.5">
      <c r="A246" s="86">
        <v>243</v>
      </c>
      <c r="B246" s="65" t="s">
        <v>589</v>
      </c>
      <c r="C246" s="11">
        <v>367365496</v>
      </c>
      <c r="D246" s="11">
        <v>133514</v>
      </c>
      <c r="E246" s="11">
        <v>198</v>
      </c>
      <c r="F246" s="10" t="s">
        <v>588</v>
      </c>
      <c r="G246" s="11" t="s">
        <v>590</v>
      </c>
      <c r="H246" s="1">
        <f t="shared" si="14"/>
        <v>15000</v>
      </c>
      <c r="I246" s="12">
        <v>12000</v>
      </c>
      <c r="J246" s="12">
        <v>3000</v>
      </c>
      <c r="K246" s="27"/>
      <c r="L246" s="8">
        <f t="shared" si="11"/>
        <v>0.8</v>
      </c>
      <c r="M246" s="8">
        <f t="shared" si="12"/>
        <v>0.2</v>
      </c>
      <c r="N246" s="14"/>
      <c r="O246" s="14">
        <v>1</v>
      </c>
      <c r="P246" s="133">
        <v>2830</v>
      </c>
      <c r="Q246" s="140">
        <v>80101</v>
      </c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5" t="s">
        <v>591</v>
      </c>
      <c r="AC246" s="24"/>
      <c r="AD246" s="18"/>
    </row>
    <row r="247" spans="1:30" s="19" customFormat="1" ht="42.75">
      <c r="A247" s="86">
        <v>244</v>
      </c>
      <c r="B247" s="132" t="s">
        <v>620</v>
      </c>
      <c r="C247" s="88" t="s">
        <v>621</v>
      </c>
      <c r="D247" s="89">
        <v>82613</v>
      </c>
      <c r="E247" s="89">
        <v>94</v>
      </c>
      <c r="F247" s="10" t="s">
        <v>593</v>
      </c>
      <c r="G247" s="11" t="s">
        <v>634</v>
      </c>
      <c r="H247" s="1">
        <f t="shared" si="14"/>
        <v>5000</v>
      </c>
      <c r="I247" s="2">
        <v>4000</v>
      </c>
      <c r="J247" s="2">
        <v>1000</v>
      </c>
      <c r="K247" s="27"/>
      <c r="L247" s="8">
        <f t="shared" si="11"/>
        <v>0.8</v>
      </c>
      <c r="M247" s="8">
        <f t="shared" si="12"/>
        <v>0.2</v>
      </c>
      <c r="N247" s="14"/>
      <c r="O247" s="14">
        <v>1</v>
      </c>
      <c r="P247" s="133">
        <v>2030</v>
      </c>
      <c r="Q247" s="140">
        <v>80101</v>
      </c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5" t="s">
        <v>592</v>
      </c>
      <c r="AC247" s="24"/>
      <c r="AD247" s="18"/>
    </row>
    <row r="248" spans="1:30" s="19" customFormat="1" ht="28.5">
      <c r="A248" s="86">
        <v>245</v>
      </c>
      <c r="B248" s="62" t="s">
        <v>622</v>
      </c>
      <c r="C248" s="75" t="s">
        <v>623</v>
      </c>
      <c r="D248" s="62">
        <v>82585</v>
      </c>
      <c r="E248" s="62">
        <v>144</v>
      </c>
      <c r="F248" s="10" t="s">
        <v>593</v>
      </c>
      <c r="G248" s="11" t="s">
        <v>635</v>
      </c>
      <c r="H248" s="1">
        <f t="shared" si="14"/>
        <v>5000</v>
      </c>
      <c r="I248" s="2">
        <v>4000</v>
      </c>
      <c r="J248" s="2">
        <v>1000</v>
      </c>
      <c r="K248" s="27"/>
      <c r="L248" s="8">
        <f t="shared" si="11"/>
        <v>0.8</v>
      </c>
      <c r="M248" s="8">
        <f t="shared" si="12"/>
        <v>0.2</v>
      </c>
      <c r="N248" s="14"/>
      <c r="O248" s="14">
        <v>1</v>
      </c>
      <c r="P248" s="133">
        <v>2030</v>
      </c>
      <c r="Q248" s="140">
        <v>80101</v>
      </c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5" t="s">
        <v>592</v>
      </c>
      <c r="AC248" s="24"/>
      <c r="AD248" s="18"/>
    </row>
    <row r="249" spans="1:30" s="19" customFormat="1" ht="28.5">
      <c r="A249" s="86">
        <v>246</v>
      </c>
      <c r="B249" s="62" t="s">
        <v>624</v>
      </c>
      <c r="C249" s="75" t="s">
        <v>625</v>
      </c>
      <c r="D249" s="62">
        <v>70062</v>
      </c>
      <c r="E249" s="62">
        <v>196</v>
      </c>
      <c r="F249" s="10" t="s">
        <v>593</v>
      </c>
      <c r="G249" s="11" t="s">
        <v>636</v>
      </c>
      <c r="H249" s="1">
        <f t="shared" si="14"/>
        <v>15000</v>
      </c>
      <c r="I249" s="2">
        <v>12000</v>
      </c>
      <c r="J249" s="2">
        <v>3000</v>
      </c>
      <c r="K249" s="27"/>
      <c r="L249" s="8">
        <f t="shared" si="11"/>
        <v>0.8</v>
      </c>
      <c r="M249" s="8">
        <f t="shared" si="12"/>
        <v>0.2</v>
      </c>
      <c r="N249" s="14"/>
      <c r="O249" s="14">
        <v>1</v>
      </c>
      <c r="P249" s="133">
        <v>2030</v>
      </c>
      <c r="Q249" s="140">
        <v>80101</v>
      </c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5" t="s">
        <v>592</v>
      </c>
      <c r="AC249" s="24"/>
      <c r="AD249" s="18"/>
    </row>
    <row r="250" spans="1:30" s="19" customFormat="1" ht="42.75">
      <c r="A250" s="86">
        <v>247</v>
      </c>
      <c r="B250" s="62" t="s">
        <v>626</v>
      </c>
      <c r="C250" s="75" t="s">
        <v>627</v>
      </c>
      <c r="D250" s="62">
        <v>64005</v>
      </c>
      <c r="E250" s="62">
        <v>158</v>
      </c>
      <c r="F250" s="10" t="s">
        <v>593</v>
      </c>
      <c r="G250" s="11" t="s">
        <v>637</v>
      </c>
      <c r="H250" s="1">
        <f t="shared" si="14"/>
        <v>3750</v>
      </c>
      <c r="I250" s="2">
        <v>3000</v>
      </c>
      <c r="J250" s="2">
        <v>750</v>
      </c>
      <c r="K250" s="27"/>
      <c r="L250" s="8">
        <f t="shared" si="11"/>
        <v>0.8</v>
      </c>
      <c r="M250" s="8">
        <f t="shared" si="12"/>
        <v>0.2</v>
      </c>
      <c r="N250" s="14"/>
      <c r="O250" s="14">
        <v>1</v>
      </c>
      <c r="P250" s="133">
        <v>2030</v>
      </c>
      <c r="Q250" s="140">
        <v>80101</v>
      </c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5" t="s">
        <v>592</v>
      </c>
      <c r="AC250" s="24"/>
      <c r="AD250" s="18"/>
    </row>
    <row r="251" spans="1:30" s="19" customFormat="1" ht="42.75">
      <c r="A251" s="86">
        <v>248</v>
      </c>
      <c r="B251" s="62" t="s">
        <v>628</v>
      </c>
      <c r="C251" s="75" t="s">
        <v>629</v>
      </c>
      <c r="D251" s="62">
        <v>263016</v>
      </c>
      <c r="E251" s="62">
        <v>110</v>
      </c>
      <c r="F251" s="10" t="s">
        <v>593</v>
      </c>
      <c r="G251" s="11" t="s">
        <v>638</v>
      </c>
      <c r="H251" s="1">
        <f t="shared" si="14"/>
        <v>3125</v>
      </c>
      <c r="I251" s="2">
        <v>2500</v>
      </c>
      <c r="J251" s="2">
        <v>625</v>
      </c>
      <c r="K251" s="27"/>
      <c r="L251" s="8">
        <f t="shared" si="11"/>
        <v>0.8</v>
      </c>
      <c r="M251" s="8">
        <f t="shared" si="12"/>
        <v>0.2</v>
      </c>
      <c r="N251" s="14"/>
      <c r="O251" s="14">
        <v>1</v>
      </c>
      <c r="P251" s="133">
        <v>2030</v>
      </c>
      <c r="Q251" s="140">
        <v>80101</v>
      </c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5" t="s">
        <v>592</v>
      </c>
      <c r="AC251" s="24"/>
      <c r="AD251" s="18"/>
    </row>
    <row r="252" spans="1:30" s="19" customFormat="1" ht="28.5">
      <c r="A252" s="86">
        <v>249</v>
      </c>
      <c r="B252" s="62" t="s">
        <v>630</v>
      </c>
      <c r="C252" s="75" t="s">
        <v>631</v>
      </c>
      <c r="D252" s="62">
        <v>64042</v>
      </c>
      <c r="E252" s="62">
        <v>114</v>
      </c>
      <c r="F252" s="10" t="s">
        <v>593</v>
      </c>
      <c r="G252" s="11" t="s">
        <v>639</v>
      </c>
      <c r="H252" s="1">
        <f t="shared" si="14"/>
        <v>5000</v>
      </c>
      <c r="I252" s="2">
        <v>4000</v>
      </c>
      <c r="J252" s="2">
        <v>1000</v>
      </c>
      <c r="K252" s="27"/>
      <c r="L252" s="8">
        <f t="shared" si="11"/>
        <v>0.8</v>
      </c>
      <c r="M252" s="8">
        <f t="shared" si="12"/>
        <v>0.2</v>
      </c>
      <c r="N252" s="14"/>
      <c r="O252" s="14">
        <v>1</v>
      </c>
      <c r="P252" s="133">
        <v>2030</v>
      </c>
      <c r="Q252" s="140">
        <v>80101</v>
      </c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5" t="s">
        <v>592</v>
      </c>
      <c r="AC252" s="24"/>
      <c r="AD252" s="18"/>
    </row>
    <row r="253" spans="1:30" s="19" customFormat="1" ht="28.5">
      <c r="A253" s="86">
        <v>250</v>
      </c>
      <c r="B253" s="62" t="s">
        <v>632</v>
      </c>
      <c r="C253" s="75" t="s">
        <v>633</v>
      </c>
      <c r="D253" s="62">
        <v>82609</v>
      </c>
      <c r="E253" s="62">
        <v>152</v>
      </c>
      <c r="F253" s="10" t="s">
        <v>593</v>
      </c>
      <c r="G253" s="11" t="s">
        <v>640</v>
      </c>
      <c r="H253" s="1">
        <f t="shared" si="14"/>
        <v>5000</v>
      </c>
      <c r="I253" s="2">
        <v>4000</v>
      </c>
      <c r="J253" s="2">
        <v>1000</v>
      </c>
      <c r="K253" s="27"/>
      <c r="L253" s="8">
        <f t="shared" si="11"/>
        <v>0.8</v>
      </c>
      <c r="M253" s="8">
        <f t="shared" si="12"/>
        <v>0.2</v>
      </c>
      <c r="N253" s="14"/>
      <c r="O253" s="14">
        <v>1</v>
      </c>
      <c r="P253" s="133">
        <v>2030</v>
      </c>
      <c r="Q253" s="140">
        <v>80101</v>
      </c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5" t="s">
        <v>592</v>
      </c>
      <c r="AC253" s="24"/>
      <c r="AD253" s="18"/>
    </row>
    <row r="254" spans="1:30" s="19" customFormat="1">
      <c r="A254" s="93"/>
      <c r="B254" s="47"/>
      <c r="C254" s="48"/>
      <c r="D254" s="48"/>
      <c r="E254" s="49"/>
      <c r="F254" s="47"/>
      <c r="G254" s="47"/>
      <c r="H254" s="12">
        <f>I254+J254</f>
        <v>2456500</v>
      </c>
      <c r="I254" s="12">
        <f>SUM(I4:I253)</f>
        <v>1962800</v>
      </c>
      <c r="J254" s="12">
        <f>SUM(J4:J253)</f>
        <v>493700</v>
      </c>
      <c r="K254" s="49"/>
      <c r="L254" s="49"/>
      <c r="M254" s="49"/>
      <c r="N254" s="14"/>
      <c r="O254" s="14"/>
      <c r="P254" s="15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5"/>
      <c r="AC254" s="24"/>
    </row>
    <row r="255" spans="1:30">
      <c r="A255" s="85"/>
      <c r="B255" s="51"/>
      <c r="C255" s="52"/>
      <c r="D255" s="52"/>
      <c r="E255" s="53"/>
      <c r="F255" s="51"/>
      <c r="G255" s="51"/>
      <c r="K255" s="55"/>
      <c r="L255" s="55"/>
      <c r="M255" s="55"/>
      <c r="N255" s="56"/>
      <c r="O255" s="56"/>
      <c r="P255" s="56"/>
      <c r="Q255" s="56"/>
      <c r="R255" s="56"/>
      <c r="S255" s="56"/>
      <c r="T255" s="56"/>
      <c r="U255" s="56"/>
      <c r="V255" s="56"/>
      <c r="W255" s="56"/>
      <c r="X255" s="56"/>
      <c r="Y255" s="56"/>
      <c r="Z255" s="56"/>
      <c r="AA255" s="56"/>
      <c r="AB255" s="56"/>
    </row>
    <row r="256" spans="1:30">
      <c r="A256" s="85"/>
      <c r="B256" s="51"/>
      <c r="C256" s="52"/>
      <c r="D256" s="52"/>
      <c r="E256" s="53"/>
      <c r="F256" s="51"/>
      <c r="G256" s="51"/>
      <c r="K256" s="55"/>
      <c r="L256" s="55"/>
      <c r="M256" s="55"/>
      <c r="N256" s="56"/>
      <c r="O256" s="56"/>
      <c r="P256" s="56"/>
      <c r="Q256" s="56"/>
      <c r="R256" s="56"/>
      <c r="S256" s="56"/>
      <c r="T256" s="56"/>
      <c r="U256" s="56"/>
      <c r="V256" s="56"/>
      <c r="W256" s="56"/>
      <c r="X256" s="56"/>
      <c r="Y256" s="56"/>
      <c r="Z256" s="56"/>
      <c r="AA256" s="56"/>
      <c r="AB256" s="56"/>
    </row>
    <row r="257" spans="2:28">
      <c r="B257" s="51"/>
      <c r="F257" s="51"/>
      <c r="G257" s="51"/>
      <c r="K257" s="55"/>
      <c r="L257" s="55"/>
      <c r="M257" s="55"/>
      <c r="N257" s="56"/>
      <c r="O257" s="56"/>
      <c r="P257" s="56"/>
      <c r="Q257" s="56"/>
      <c r="R257" s="56"/>
      <c r="S257" s="56"/>
      <c r="T257" s="56"/>
      <c r="U257" s="56"/>
      <c r="V257" s="56"/>
      <c r="W257" s="56"/>
      <c r="X257" s="56"/>
      <c r="Y257" s="56"/>
      <c r="Z257" s="56"/>
      <c r="AA257" s="56"/>
      <c r="AB257" s="56"/>
    </row>
    <row r="258" spans="2:28">
      <c r="B258" s="51"/>
      <c r="E258" s="59"/>
      <c r="F258" s="60"/>
      <c r="G258" s="51"/>
      <c r="K258" s="55"/>
      <c r="L258" s="55"/>
      <c r="M258" s="55"/>
      <c r="N258" s="56"/>
      <c r="O258" s="56"/>
      <c r="P258" s="56"/>
      <c r="Q258" s="56"/>
      <c r="R258" s="56"/>
      <c r="S258" s="56"/>
      <c r="T258" s="56"/>
      <c r="U258" s="56"/>
      <c r="V258" s="56"/>
      <c r="W258" s="56"/>
      <c r="X258" s="56"/>
      <c r="Y258" s="56"/>
      <c r="Z258" s="56"/>
      <c r="AA258" s="56"/>
      <c r="AB258" s="56"/>
    </row>
    <row r="259" spans="2:28">
      <c r="B259" s="51"/>
      <c r="F259" s="51"/>
      <c r="G259" s="51"/>
      <c r="K259" s="55"/>
      <c r="L259" s="55"/>
      <c r="M259" s="55"/>
      <c r="N259" s="56"/>
      <c r="O259" s="56"/>
      <c r="P259" s="56"/>
      <c r="Q259" s="56"/>
      <c r="R259" s="56"/>
      <c r="S259" s="56"/>
      <c r="T259" s="56"/>
      <c r="U259" s="56"/>
      <c r="V259" s="56"/>
      <c r="W259" s="56"/>
      <c r="X259" s="56"/>
      <c r="Y259" s="56"/>
      <c r="Z259" s="56"/>
      <c r="AA259" s="56"/>
      <c r="AB259" s="56"/>
    </row>
    <row r="260" spans="2:28">
      <c r="B260" s="51"/>
      <c r="F260" s="51"/>
      <c r="G260" s="51"/>
      <c r="K260" s="55"/>
      <c r="L260" s="55"/>
      <c r="M260" s="55"/>
      <c r="N260" s="56"/>
      <c r="O260" s="56"/>
      <c r="P260" s="56"/>
      <c r="Q260" s="56"/>
      <c r="R260" s="56"/>
      <c r="S260" s="56"/>
      <c r="T260" s="56"/>
      <c r="U260" s="56"/>
      <c r="V260" s="56"/>
      <c r="W260" s="56"/>
      <c r="X260" s="56"/>
      <c r="Y260" s="56"/>
      <c r="Z260" s="56"/>
      <c r="AA260" s="56"/>
      <c r="AB260" s="56"/>
    </row>
    <row r="261" spans="2:28">
      <c r="B261" s="51"/>
      <c r="F261" s="51"/>
      <c r="G261" s="51"/>
      <c r="K261" s="55"/>
      <c r="L261" s="55"/>
      <c r="M261" s="55"/>
      <c r="N261" s="56"/>
      <c r="O261" s="56"/>
      <c r="P261" s="56"/>
      <c r="Q261" s="56"/>
      <c r="R261" s="56"/>
      <c r="S261" s="56"/>
      <c r="T261" s="56"/>
      <c r="U261" s="56"/>
      <c r="V261" s="56"/>
      <c r="W261" s="56"/>
      <c r="X261" s="56"/>
      <c r="Y261" s="56"/>
      <c r="Z261" s="56"/>
      <c r="AA261" s="56"/>
      <c r="AB261" s="56"/>
    </row>
    <row r="262" spans="2:28">
      <c r="B262" s="51"/>
      <c r="F262" s="51"/>
      <c r="G262" s="51"/>
      <c r="K262" s="55"/>
      <c r="L262" s="55"/>
      <c r="M262" s="55"/>
      <c r="N262" s="56"/>
      <c r="O262" s="56"/>
      <c r="P262" s="56"/>
      <c r="Q262" s="56"/>
      <c r="R262" s="56"/>
      <c r="S262" s="56"/>
      <c r="T262" s="56"/>
      <c r="U262" s="56"/>
      <c r="V262" s="56"/>
      <c r="W262" s="56"/>
      <c r="X262" s="56"/>
      <c r="Y262" s="56"/>
      <c r="Z262" s="56"/>
      <c r="AA262" s="56"/>
      <c r="AB262" s="56"/>
    </row>
    <row r="263" spans="2:28">
      <c r="B263" s="51"/>
      <c r="F263" s="51"/>
      <c r="G263" s="51"/>
      <c r="K263" s="55"/>
      <c r="L263" s="55"/>
      <c r="M263" s="55"/>
      <c r="N263" s="56"/>
      <c r="O263" s="56"/>
      <c r="P263" s="56"/>
      <c r="Q263" s="56"/>
      <c r="R263" s="56"/>
      <c r="S263" s="56"/>
      <c r="T263" s="56"/>
      <c r="U263" s="56"/>
      <c r="V263" s="56"/>
      <c r="W263" s="56"/>
      <c r="X263" s="56"/>
      <c r="Y263" s="56"/>
      <c r="Z263" s="56"/>
      <c r="AA263" s="56"/>
      <c r="AB263" s="56"/>
    </row>
    <row r="264" spans="2:28">
      <c r="B264" s="51"/>
      <c r="F264" s="51"/>
      <c r="G264" s="51"/>
      <c r="K264" s="55"/>
      <c r="L264" s="55"/>
      <c r="M264" s="55"/>
      <c r="N264" s="56"/>
      <c r="O264" s="56"/>
      <c r="P264" s="56"/>
      <c r="Q264" s="56"/>
      <c r="R264" s="56"/>
      <c r="S264" s="56"/>
      <c r="T264" s="56"/>
      <c r="U264" s="56"/>
      <c r="V264" s="56"/>
      <c r="W264" s="56"/>
      <c r="X264" s="56"/>
      <c r="Y264" s="56"/>
      <c r="Z264" s="56"/>
      <c r="AA264" s="56"/>
      <c r="AB264" s="56"/>
    </row>
    <row r="265" spans="2:28">
      <c r="B265" s="51"/>
      <c r="F265" s="51"/>
      <c r="G265" s="51"/>
      <c r="K265" s="55"/>
      <c r="L265" s="55"/>
      <c r="M265" s="55"/>
      <c r="N265" s="56"/>
      <c r="O265" s="56"/>
      <c r="P265" s="56"/>
      <c r="Q265" s="56"/>
      <c r="R265" s="56"/>
      <c r="S265" s="56"/>
      <c r="T265" s="56"/>
      <c r="U265" s="56"/>
      <c r="V265" s="56"/>
      <c r="W265" s="56"/>
      <c r="X265" s="56"/>
      <c r="Y265" s="56"/>
      <c r="Z265" s="56"/>
      <c r="AA265" s="56"/>
      <c r="AB265" s="56"/>
    </row>
    <row r="266" spans="2:28">
      <c r="B266" s="51"/>
      <c r="F266" s="51"/>
      <c r="G266" s="51"/>
      <c r="K266" s="55"/>
      <c r="L266" s="55"/>
      <c r="M266" s="55"/>
      <c r="N266" s="56"/>
      <c r="O266" s="56"/>
      <c r="P266" s="56"/>
      <c r="Q266" s="56"/>
      <c r="R266" s="56"/>
      <c r="S266" s="56"/>
      <c r="T266" s="56"/>
      <c r="U266" s="56"/>
      <c r="V266" s="56"/>
      <c r="W266" s="56"/>
      <c r="X266" s="56"/>
      <c r="Y266" s="56"/>
      <c r="Z266" s="56"/>
      <c r="AA266" s="56"/>
      <c r="AB266" s="56"/>
    </row>
    <row r="267" spans="2:28">
      <c r="B267" s="51"/>
      <c r="F267" s="51"/>
      <c r="G267" s="51"/>
      <c r="K267" s="55"/>
      <c r="L267" s="55"/>
      <c r="M267" s="55"/>
      <c r="N267" s="56"/>
      <c r="O267" s="56"/>
      <c r="P267" s="56"/>
      <c r="Q267" s="56"/>
      <c r="R267" s="56"/>
      <c r="S267" s="56"/>
      <c r="T267" s="56"/>
      <c r="U267" s="56"/>
      <c r="V267" s="56"/>
      <c r="W267" s="56"/>
      <c r="X267" s="56"/>
      <c r="Y267" s="56"/>
      <c r="Z267" s="56"/>
      <c r="AA267" s="56"/>
      <c r="AB267" s="56"/>
    </row>
    <row r="268" spans="2:28">
      <c r="B268" s="51"/>
      <c r="F268" s="51"/>
      <c r="G268" s="51"/>
      <c r="K268" s="55"/>
      <c r="L268" s="55"/>
      <c r="M268" s="55"/>
      <c r="N268" s="56"/>
      <c r="O268" s="56"/>
      <c r="P268" s="56"/>
      <c r="Q268" s="56"/>
      <c r="R268" s="56"/>
      <c r="S268" s="56"/>
      <c r="T268" s="56"/>
      <c r="U268" s="56"/>
      <c r="V268" s="56"/>
      <c r="W268" s="56"/>
      <c r="X268" s="56"/>
      <c r="Y268" s="56"/>
      <c r="Z268" s="56"/>
      <c r="AA268" s="56"/>
      <c r="AB268" s="56"/>
    </row>
    <row r="269" spans="2:28">
      <c r="B269" s="51"/>
      <c r="F269" s="51"/>
      <c r="G269" s="51"/>
      <c r="K269" s="55"/>
      <c r="L269" s="55"/>
      <c r="M269" s="55"/>
      <c r="N269" s="56"/>
      <c r="O269" s="56"/>
      <c r="P269" s="56"/>
      <c r="Q269" s="56"/>
      <c r="R269" s="56"/>
      <c r="S269" s="56"/>
      <c r="T269" s="56"/>
      <c r="U269" s="56"/>
      <c r="V269" s="56"/>
      <c r="W269" s="56"/>
      <c r="X269" s="56"/>
      <c r="Y269" s="56"/>
      <c r="Z269" s="56"/>
      <c r="AA269" s="56"/>
      <c r="AB269" s="56"/>
    </row>
    <row r="270" spans="2:28">
      <c r="B270" s="51"/>
      <c r="F270" s="51"/>
      <c r="G270" s="51"/>
      <c r="K270" s="55"/>
      <c r="L270" s="55"/>
      <c r="M270" s="55"/>
      <c r="N270" s="56"/>
      <c r="O270" s="56"/>
      <c r="P270" s="56"/>
      <c r="Q270" s="56"/>
      <c r="R270" s="56"/>
      <c r="S270" s="56"/>
      <c r="T270" s="56"/>
      <c r="U270" s="56"/>
      <c r="V270" s="56"/>
      <c r="W270" s="56"/>
      <c r="X270" s="56"/>
      <c r="Y270" s="56"/>
      <c r="Z270" s="56"/>
      <c r="AA270" s="56"/>
      <c r="AB270" s="56"/>
    </row>
    <row r="271" spans="2:28" ht="52.5" customHeight="1">
      <c r="B271" s="147"/>
      <c r="C271" s="146"/>
      <c r="D271" s="61"/>
      <c r="E271" s="145"/>
      <c r="F271" s="146"/>
    </row>
    <row r="272" spans="2:28" ht="68.25" customHeight="1">
      <c r="B272" s="144"/>
      <c r="C272" s="144"/>
      <c r="D272" s="76"/>
      <c r="E272" s="145"/>
      <c r="F272" s="146"/>
    </row>
  </sheetData>
  <autoFilter ref="A2:AB254"/>
  <mergeCells count="34">
    <mergeCell ref="A1:XFD1"/>
    <mergeCell ref="AC116:AC118"/>
    <mergeCell ref="Z2:Z3"/>
    <mergeCell ref="AA2:AA3"/>
    <mergeCell ref="AB2:AB3"/>
    <mergeCell ref="A2:A3"/>
    <mergeCell ref="L2:L3"/>
    <mergeCell ref="V2:V3"/>
    <mergeCell ref="K2:K3"/>
    <mergeCell ref="U2:U3"/>
    <mergeCell ref="T2:T3"/>
    <mergeCell ref="M2:M3"/>
    <mergeCell ref="Y2:Y3"/>
    <mergeCell ref="P2:P3"/>
    <mergeCell ref="Q2:Q3"/>
    <mergeCell ref="R2:R3"/>
    <mergeCell ref="W2:W3"/>
    <mergeCell ref="X2:X3"/>
    <mergeCell ref="B272:C272"/>
    <mergeCell ref="E272:F272"/>
    <mergeCell ref="B271:C271"/>
    <mergeCell ref="G2:G3"/>
    <mergeCell ref="S2:S3"/>
    <mergeCell ref="N2:N3"/>
    <mergeCell ref="D2:D3"/>
    <mergeCell ref="B2:B3"/>
    <mergeCell ref="C2:C3"/>
    <mergeCell ref="E2:E3"/>
    <mergeCell ref="F2:F3"/>
    <mergeCell ref="H2:H3"/>
    <mergeCell ref="I2:I3"/>
    <mergeCell ref="J2:J3"/>
    <mergeCell ref="E271:F271"/>
    <mergeCell ref="O2:O3"/>
  </mergeCells>
  <conditionalFormatting sqref="L230:L253 L4:L228">
    <cfRule type="cellIs" dxfId="3" priority="4" operator="greaterThan">
      <formula>0.8</formula>
    </cfRule>
  </conditionalFormatting>
  <conditionalFormatting sqref="L230:L253 L4:L228">
    <cfRule type="cellIs" dxfId="2" priority="3" operator="greaterThan">
      <formula>0.8</formula>
    </cfRule>
  </conditionalFormatting>
  <conditionalFormatting sqref="L229">
    <cfRule type="cellIs" dxfId="1" priority="2" operator="greaterThan">
      <formula>0.8</formula>
    </cfRule>
  </conditionalFormatting>
  <conditionalFormatting sqref="L229">
    <cfRule type="cellIs" dxfId="0" priority="1" operator="greaterThan">
      <formula>0.8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8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achw</dc:creator>
  <cp:lastModifiedBy>Agnieszka Przeworska-Bodzek</cp:lastModifiedBy>
  <cp:lastPrinted>2021-09-29T06:49:21Z</cp:lastPrinted>
  <dcterms:created xsi:type="dcterms:W3CDTF">2017-10-12T07:28:35Z</dcterms:created>
  <dcterms:modified xsi:type="dcterms:W3CDTF">2021-09-30T09:55:21Z</dcterms:modified>
</cp:coreProperties>
</file>